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Sicherungen\Stundennachweise\"/>
    </mc:Choice>
  </mc:AlternateContent>
  <bookViews>
    <workbookView xWindow="0" yWindow="0" windowWidth="25200" windowHeight="10431" tabRatio="931"/>
  </bookViews>
  <sheets>
    <sheet name="Hinweise" sheetId="21" r:id="rId1"/>
    <sheet name="Übersicht Personalkosten" sheetId="1" r:id="rId2"/>
    <sheet name="MA 1" sheetId="2" r:id="rId3"/>
    <sheet name="MA 2" sheetId="12" r:id="rId4"/>
    <sheet name="MA 3" sheetId="13" r:id="rId5"/>
    <sheet name="MA 4" sheetId="14" r:id="rId6"/>
    <sheet name="MA 5" sheetId="15" r:id="rId7"/>
    <sheet name="MA 6" sheetId="16" r:id="rId8"/>
    <sheet name="MA 7" sheetId="17" r:id="rId9"/>
    <sheet name="MA 8" sheetId="18" r:id="rId10"/>
    <sheet name="MA 9" sheetId="19" r:id="rId11"/>
    <sheet name="MA 10" sheetId="20" r:id="rId12"/>
    <sheet name="MA 11" sheetId="22" r:id="rId13"/>
    <sheet name="MA 12" sheetId="23" r:id="rId14"/>
    <sheet name="MA 13" sheetId="24" r:id="rId15"/>
    <sheet name="MA 14" sheetId="25" r:id="rId16"/>
    <sheet name="MA 15" sheetId="26" r:id="rId17"/>
  </sheets>
  <definedNames>
    <definedName name="_xlnm.Print_Area" localSheetId="0">Hinweise!$A$1:$L$42</definedName>
    <definedName name="_xlnm.Print_Area" localSheetId="2">'MA 1'!$A$1:$AH$392</definedName>
    <definedName name="_xlnm.Print_Area" localSheetId="11">'MA 10'!$A$1:$AH$392</definedName>
    <definedName name="_xlnm.Print_Area" localSheetId="12">'MA 11'!$A$1:$AH$392</definedName>
    <definedName name="_xlnm.Print_Area" localSheetId="13">'MA 12'!$A$1:$AH$392</definedName>
    <definedName name="_xlnm.Print_Area" localSheetId="14">'MA 13'!$A$1:$AH$392</definedName>
    <definedName name="_xlnm.Print_Area" localSheetId="15">'MA 14'!$A$1:$AH$392</definedName>
    <definedName name="_xlnm.Print_Area" localSheetId="16">'MA 15'!$A$1:$AH$392</definedName>
    <definedName name="_xlnm.Print_Area" localSheetId="3">'MA 2'!$A$1:$AH$392</definedName>
    <definedName name="_xlnm.Print_Area" localSheetId="4">'MA 3'!$A$1:$AH$392</definedName>
    <definedName name="_xlnm.Print_Area" localSheetId="5">'MA 4'!$A$1:$AH$392</definedName>
    <definedName name="_xlnm.Print_Area" localSheetId="6">'MA 5'!$A$1:$AH$392</definedName>
    <definedName name="_xlnm.Print_Area" localSheetId="7">'MA 6'!$A$1:$AH$392</definedName>
    <definedName name="_xlnm.Print_Area" localSheetId="8">'MA 7'!$A$1:$AH$392</definedName>
    <definedName name="_xlnm.Print_Area" localSheetId="9">'MA 8'!$A$1:$AH$392</definedName>
    <definedName name="_xlnm.Print_Area" localSheetId="10">'MA 9'!$A$1:$AH$392</definedName>
    <definedName name="_xlnm.Print_Area" localSheetId="1">'Übersicht Personalkosten'!$A$1:$G$37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5" i="1" l="1"/>
  <c r="C24" i="1"/>
  <c r="C23" i="1"/>
  <c r="C22" i="1"/>
  <c r="C21" i="1"/>
  <c r="C20" i="1"/>
  <c r="B25" i="1"/>
  <c r="B24" i="1"/>
  <c r="B23" i="1"/>
  <c r="B22" i="1"/>
  <c r="B21" i="1"/>
  <c r="B20" i="1"/>
  <c r="AH382" i="26"/>
  <c r="AG380" i="26"/>
  <c r="AF380" i="26"/>
  <c r="AE380" i="26"/>
  <c r="AD380" i="26"/>
  <c r="AC380" i="26"/>
  <c r="AB380" i="26"/>
  <c r="AA380" i="26"/>
  <c r="Z380" i="26"/>
  <c r="Y380" i="26"/>
  <c r="X380" i="26"/>
  <c r="W380" i="26"/>
  <c r="V380" i="26"/>
  <c r="U380" i="26"/>
  <c r="T380" i="26"/>
  <c r="S380" i="26"/>
  <c r="R380" i="26"/>
  <c r="Q380" i="26"/>
  <c r="P380" i="26"/>
  <c r="O380" i="26"/>
  <c r="N380" i="26"/>
  <c r="M380" i="26"/>
  <c r="L380" i="26"/>
  <c r="K380" i="26"/>
  <c r="J380" i="26"/>
  <c r="I380" i="26"/>
  <c r="H380" i="26"/>
  <c r="G380" i="26"/>
  <c r="F380" i="26"/>
  <c r="E380" i="26"/>
  <c r="D380" i="26"/>
  <c r="C380" i="26"/>
  <c r="AH380" i="26" s="1"/>
  <c r="Y17" i="26" s="1"/>
  <c r="AH379" i="26"/>
  <c r="AH378" i="26"/>
  <c r="E374" i="26"/>
  <c r="AH352" i="26"/>
  <c r="W19" i="26" s="1"/>
  <c r="AF350" i="26"/>
  <c r="AE350" i="26"/>
  <c r="AD350" i="26"/>
  <c r="AC350" i="26"/>
  <c r="AB350" i="26"/>
  <c r="AA350" i="26"/>
  <c r="Z350" i="26"/>
  <c r="Y350" i="26"/>
  <c r="X350" i="26"/>
  <c r="W350" i="26"/>
  <c r="V350" i="26"/>
  <c r="U350" i="26"/>
  <c r="T350" i="26"/>
  <c r="S350" i="26"/>
  <c r="R350" i="26"/>
  <c r="Q350" i="26"/>
  <c r="P350" i="26"/>
  <c r="O350" i="26"/>
  <c r="N350" i="26"/>
  <c r="M350" i="26"/>
  <c r="L350" i="26"/>
  <c r="K350" i="26"/>
  <c r="J350" i="26"/>
  <c r="I350" i="26"/>
  <c r="AH350" i="26" s="1"/>
  <c r="W17" i="26" s="1"/>
  <c r="H350" i="26"/>
  <c r="G350" i="26"/>
  <c r="F350" i="26"/>
  <c r="E350" i="26"/>
  <c r="D350" i="26"/>
  <c r="C350" i="26"/>
  <c r="AH349" i="26"/>
  <c r="W16" i="26" s="1"/>
  <c r="AH348" i="26"/>
  <c r="W15" i="26" s="1"/>
  <c r="E344" i="26"/>
  <c r="AH322" i="26"/>
  <c r="AG320" i="26"/>
  <c r="AF320" i="26"/>
  <c r="AE320" i="26"/>
  <c r="AD320" i="26"/>
  <c r="AC320" i="26"/>
  <c r="AB320" i="26"/>
  <c r="AA320" i="26"/>
  <c r="Z320" i="26"/>
  <c r="Y320" i="26"/>
  <c r="X320" i="26"/>
  <c r="W320" i="26"/>
  <c r="V320" i="26"/>
  <c r="U320" i="26"/>
  <c r="T320" i="26"/>
  <c r="S320" i="26"/>
  <c r="R320" i="26"/>
  <c r="Q320" i="26"/>
  <c r="P320" i="26"/>
  <c r="O320" i="26"/>
  <c r="N320" i="26"/>
  <c r="M320" i="26"/>
  <c r="L320" i="26"/>
  <c r="K320" i="26"/>
  <c r="J320" i="26"/>
  <c r="I320" i="26"/>
  <c r="H320" i="26"/>
  <c r="G320" i="26"/>
  <c r="F320" i="26"/>
  <c r="E320" i="26"/>
  <c r="D320" i="26"/>
  <c r="C320" i="26"/>
  <c r="AH320" i="26" s="1"/>
  <c r="U17" i="26" s="1"/>
  <c r="AH319" i="26"/>
  <c r="AH318" i="26"/>
  <c r="E314" i="26"/>
  <c r="AH292" i="26"/>
  <c r="AF290" i="26"/>
  <c r="AE290" i="26"/>
  <c r="AD290" i="26"/>
  <c r="AC290" i="26"/>
  <c r="AB290" i="26"/>
  <c r="AA290" i="26"/>
  <c r="Z290" i="26"/>
  <c r="Y290" i="26"/>
  <c r="X290" i="26"/>
  <c r="W290" i="26"/>
  <c r="V290" i="26"/>
  <c r="U290" i="26"/>
  <c r="T290" i="26"/>
  <c r="S290" i="26"/>
  <c r="R290" i="26"/>
  <c r="Q290" i="26"/>
  <c r="P290" i="26"/>
  <c r="O290" i="26"/>
  <c r="N290" i="26"/>
  <c r="M290" i="26"/>
  <c r="L290" i="26"/>
  <c r="K290" i="26"/>
  <c r="J290" i="26"/>
  <c r="I290" i="26"/>
  <c r="H290" i="26"/>
  <c r="G290" i="26"/>
  <c r="F290" i="26"/>
  <c r="E290" i="26"/>
  <c r="D290" i="26"/>
  <c r="C290" i="26"/>
  <c r="AH290" i="26" s="1"/>
  <c r="S17" i="26" s="1"/>
  <c r="AH289" i="26"/>
  <c r="AH288" i="26"/>
  <c r="E284" i="26"/>
  <c r="AH262" i="26"/>
  <c r="AG260" i="26"/>
  <c r="AF260" i="26"/>
  <c r="AE260" i="26"/>
  <c r="AD260" i="26"/>
  <c r="AC260" i="26"/>
  <c r="AB260" i="26"/>
  <c r="AA260" i="26"/>
  <c r="Z260" i="26"/>
  <c r="Y260" i="26"/>
  <c r="X260" i="26"/>
  <c r="W260" i="26"/>
  <c r="V260" i="26"/>
  <c r="U260" i="26"/>
  <c r="T260" i="26"/>
  <c r="S260" i="26"/>
  <c r="R260" i="26"/>
  <c r="Q260" i="26"/>
  <c r="P260" i="26"/>
  <c r="O260" i="26"/>
  <c r="N260" i="26"/>
  <c r="M260" i="26"/>
  <c r="L260" i="26"/>
  <c r="K260" i="26"/>
  <c r="J260" i="26"/>
  <c r="I260" i="26"/>
  <c r="H260" i="26"/>
  <c r="AH260" i="26" s="1"/>
  <c r="Q17" i="26" s="1"/>
  <c r="G260" i="26"/>
  <c r="F260" i="26"/>
  <c r="E260" i="26"/>
  <c r="D260" i="26"/>
  <c r="C260" i="26"/>
  <c r="AH259" i="26"/>
  <c r="AH258" i="26"/>
  <c r="Q15" i="26" s="1"/>
  <c r="E254" i="26"/>
  <c r="AH232" i="26"/>
  <c r="AG230" i="26"/>
  <c r="AF230" i="26"/>
  <c r="AE230" i="26"/>
  <c r="AD230" i="26"/>
  <c r="AC230" i="26"/>
  <c r="AB230" i="26"/>
  <c r="AA230" i="26"/>
  <c r="Z230" i="26"/>
  <c r="Y230" i="26"/>
  <c r="X230" i="26"/>
  <c r="W230" i="26"/>
  <c r="V230" i="26"/>
  <c r="U230" i="26"/>
  <c r="T230" i="26"/>
  <c r="S230" i="26"/>
  <c r="R230" i="26"/>
  <c r="Q230" i="26"/>
  <c r="P230" i="26"/>
  <c r="O230" i="26"/>
  <c r="N230" i="26"/>
  <c r="M230" i="26"/>
  <c r="L230" i="26"/>
  <c r="K230" i="26"/>
  <c r="J230" i="26"/>
  <c r="I230" i="26"/>
  <c r="H230" i="26"/>
  <c r="G230" i="26"/>
  <c r="F230" i="26"/>
  <c r="E230" i="26"/>
  <c r="D230" i="26"/>
  <c r="C230" i="26"/>
  <c r="AH230" i="26" s="1"/>
  <c r="O17" i="26" s="1"/>
  <c r="AH229" i="26"/>
  <c r="AH228" i="26"/>
  <c r="E224" i="26"/>
  <c r="AH202" i="26"/>
  <c r="AF200" i="26"/>
  <c r="AE200" i="26"/>
  <c r="AD200" i="26"/>
  <c r="AC200" i="26"/>
  <c r="AB200" i="26"/>
  <c r="AA200" i="26"/>
  <c r="Z200" i="26"/>
  <c r="Y200" i="26"/>
  <c r="X200" i="26"/>
  <c r="W200" i="26"/>
  <c r="V200" i="26"/>
  <c r="U200" i="26"/>
  <c r="T200" i="26"/>
  <c r="S200" i="26"/>
  <c r="R200" i="26"/>
  <c r="Q200" i="26"/>
  <c r="P200" i="26"/>
  <c r="O200" i="26"/>
  <c r="N200" i="26"/>
  <c r="M200" i="26"/>
  <c r="L200" i="26"/>
  <c r="K200" i="26"/>
  <c r="J200" i="26"/>
  <c r="I200" i="26"/>
  <c r="H200" i="26"/>
  <c r="G200" i="26"/>
  <c r="F200" i="26"/>
  <c r="E200" i="26"/>
  <c r="D200" i="26"/>
  <c r="C200" i="26"/>
  <c r="AH200" i="26" s="1"/>
  <c r="M17" i="26" s="1"/>
  <c r="AH199" i="26"/>
  <c r="AH198" i="26"/>
  <c r="E194" i="26"/>
  <c r="AH172" i="26"/>
  <c r="AG170" i="26"/>
  <c r="AF170" i="26"/>
  <c r="AE170" i="26"/>
  <c r="AD170" i="26"/>
  <c r="AC170" i="26"/>
  <c r="AB170" i="26"/>
  <c r="AA170" i="26"/>
  <c r="Z170" i="26"/>
  <c r="Y170" i="26"/>
  <c r="X170" i="26"/>
  <c r="W170" i="26"/>
  <c r="V170" i="26"/>
  <c r="U170" i="26"/>
  <c r="T170" i="26"/>
  <c r="S170" i="26"/>
  <c r="R170" i="26"/>
  <c r="Q170" i="26"/>
  <c r="P170" i="26"/>
  <c r="O170" i="26"/>
  <c r="N170" i="26"/>
  <c r="M170" i="26"/>
  <c r="L170" i="26"/>
  <c r="K170" i="26"/>
  <c r="J170" i="26"/>
  <c r="I170" i="26"/>
  <c r="H170" i="26"/>
  <c r="AH170" i="26" s="1"/>
  <c r="K17" i="26" s="1"/>
  <c r="G170" i="26"/>
  <c r="F170" i="26"/>
  <c r="E170" i="26"/>
  <c r="D170" i="26"/>
  <c r="C170" i="26"/>
  <c r="AH169" i="26"/>
  <c r="AH168" i="26"/>
  <c r="E164" i="26"/>
  <c r="AH142" i="26"/>
  <c r="AF140" i="26"/>
  <c r="AE140" i="26"/>
  <c r="AD140" i="26"/>
  <c r="AC140" i="26"/>
  <c r="AB140" i="26"/>
  <c r="AA140" i="26"/>
  <c r="Z140" i="26"/>
  <c r="Y140" i="26"/>
  <c r="X140" i="26"/>
  <c r="W140" i="26"/>
  <c r="V140" i="26"/>
  <c r="U140" i="26"/>
  <c r="T140" i="26"/>
  <c r="S140" i="26"/>
  <c r="R140" i="26"/>
  <c r="Q140" i="26"/>
  <c r="P140" i="26"/>
  <c r="O140" i="26"/>
  <c r="N140" i="26"/>
  <c r="M140" i="26"/>
  <c r="L140" i="26"/>
  <c r="K140" i="26"/>
  <c r="J140" i="26"/>
  <c r="I140" i="26"/>
  <c r="H140" i="26"/>
  <c r="G140" i="26"/>
  <c r="F140" i="26"/>
  <c r="E140" i="26"/>
  <c r="D140" i="26"/>
  <c r="C140" i="26"/>
  <c r="AH140" i="26" s="1"/>
  <c r="I17" i="26" s="1"/>
  <c r="AH139" i="26"/>
  <c r="AH138" i="26"/>
  <c r="E134" i="26"/>
  <c r="AH112" i="26"/>
  <c r="G19" i="26" s="1"/>
  <c r="AG110" i="26"/>
  <c r="AF110" i="26"/>
  <c r="AE110" i="26"/>
  <c r="AD110" i="26"/>
  <c r="AC110" i="26"/>
  <c r="AB110" i="26"/>
  <c r="AA110" i="26"/>
  <c r="Z110" i="26"/>
  <c r="Y110" i="26"/>
  <c r="X110" i="26"/>
  <c r="W110" i="26"/>
  <c r="V110" i="26"/>
  <c r="U110" i="26"/>
  <c r="T110" i="26"/>
  <c r="S110" i="26"/>
  <c r="R110" i="26"/>
  <c r="Q110" i="26"/>
  <c r="P110" i="26"/>
  <c r="O110" i="26"/>
  <c r="N110" i="26"/>
  <c r="M110" i="26"/>
  <c r="L110" i="26"/>
  <c r="K110" i="26"/>
  <c r="J110" i="26"/>
  <c r="AH110" i="26" s="1"/>
  <c r="G17" i="26" s="1"/>
  <c r="I110" i="26"/>
  <c r="H110" i="26"/>
  <c r="G110" i="26"/>
  <c r="F110" i="26"/>
  <c r="E110" i="26"/>
  <c r="D110" i="26"/>
  <c r="C110" i="26"/>
  <c r="AH109" i="26"/>
  <c r="G16" i="26" s="1"/>
  <c r="AH108" i="26"/>
  <c r="E104" i="26"/>
  <c r="AG80" i="26"/>
  <c r="AF80" i="26"/>
  <c r="AE80" i="26"/>
  <c r="AD80" i="26"/>
  <c r="AC80" i="26"/>
  <c r="AB80" i="26"/>
  <c r="AA80" i="26"/>
  <c r="Z80" i="26"/>
  <c r="Y80" i="26"/>
  <c r="X80" i="26"/>
  <c r="W80" i="26"/>
  <c r="V80" i="26"/>
  <c r="U80" i="26"/>
  <c r="T80" i="26"/>
  <c r="S80" i="26"/>
  <c r="R80" i="26"/>
  <c r="Q80" i="26"/>
  <c r="P80" i="26"/>
  <c r="O80" i="26"/>
  <c r="N80" i="26"/>
  <c r="M80" i="26"/>
  <c r="L80" i="26"/>
  <c r="K80" i="26"/>
  <c r="J80" i="26"/>
  <c r="I80" i="26"/>
  <c r="H80" i="26"/>
  <c r="G80" i="26"/>
  <c r="F80" i="26"/>
  <c r="E80" i="26"/>
  <c r="D80" i="26"/>
  <c r="C80" i="26"/>
  <c r="E74" i="26"/>
  <c r="AH52" i="26"/>
  <c r="AG50" i="26"/>
  <c r="AF50" i="26"/>
  <c r="AE50" i="26"/>
  <c r="AD50" i="26"/>
  <c r="AC50" i="26"/>
  <c r="AB50" i="26"/>
  <c r="AA50" i="26"/>
  <c r="Z50" i="26"/>
  <c r="Y50" i="26"/>
  <c r="X50" i="26"/>
  <c r="W50" i="26"/>
  <c r="V50" i="26"/>
  <c r="U50" i="26"/>
  <c r="T50" i="26"/>
  <c r="S50" i="26"/>
  <c r="R50" i="26"/>
  <c r="Q50" i="26"/>
  <c r="P50" i="26"/>
  <c r="O50" i="26"/>
  <c r="N50" i="26"/>
  <c r="M50" i="26"/>
  <c r="L50" i="26"/>
  <c r="K50" i="26"/>
  <c r="J50" i="26"/>
  <c r="I50" i="26"/>
  <c r="H50" i="26"/>
  <c r="G50" i="26"/>
  <c r="F50" i="26"/>
  <c r="E50" i="26"/>
  <c r="D50" i="26"/>
  <c r="C50" i="26"/>
  <c r="AH50" i="26" s="1"/>
  <c r="C17" i="26" s="1"/>
  <c r="AH49" i="26"/>
  <c r="AH48" i="26"/>
  <c r="E44" i="26"/>
  <c r="T24" i="26"/>
  <c r="E25" i="1" s="1"/>
  <c r="Y19" i="26"/>
  <c r="U19" i="26"/>
  <c r="S19" i="26"/>
  <c r="Q19" i="26"/>
  <c r="O19" i="26"/>
  <c r="M19" i="26"/>
  <c r="K19" i="26"/>
  <c r="I19" i="26"/>
  <c r="C19" i="26"/>
  <c r="Y16" i="26"/>
  <c r="U16" i="26"/>
  <c r="S16" i="26"/>
  <c r="Q16" i="26"/>
  <c r="O16" i="26"/>
  <c r="M16" i="26"/>
  <c r="K16" i="26"/>
  <c r="I16" i="26"/>
  <c r="C16" i="26"/>
  <c r="Y15" i="26"/>
  <c r="U15" i="26"/>
  <c r="S15" i="26"/>
  <c r="O15" i="26"/>
  <c r="M15" i="26"/>
  <c r="K15" i="26"/>
  <c r="I15" i="26"/>
  <c r="G15" i="26"/>
  <c r="C15" i="26"/>
  <c r="B10" i="26"/>
  <c r="C275" i="26" s="1"/>
  <c r="C287" i="26" s="1"/>
  <c r="D287" i="26" s="1"/>
  <c r="E287" i="26" s="1"/>
  <c r="F287" i="26" s="1"/>
  <c r="G287" i="26" s="1"/>
  <c r="H287" i="26" s="1"/>
  <c r="I287" i="26" s="1"/>
  <c r="J287" i="26" s="1"/>
  <c r="K287" i="26" s="1"/>
  <c r="L287" i="26" s="1"/>
  <c r="M287" i="26" s="1"/>
  <c r="N287" i="26" s="1"/>
  <c r="O287" i="26" s="1"/>
  <c r="P287" i="26" s="1"/>
  <c r="Q287" i="26" s="1"/>
  <c r="R287" i="26" s="1"/>
  <c r="S287" i="26" s="1"/>
  <c r="T287" i="26" s="1"/>
  <c r="U287" i="26" s="1"/>
  <c r="V287" i="26" s="1"/>
  <c r="W287" i="26" s="1"/>
  <c r="X287" i="26" s="1"/>
  <c r="Y287" i="26" s="1"/>
  <c r="Z287" i="26" s="1"/>
  <c r="AA287" i="26" s="1"/>
  <c r="AB287" i="26" s="1"/>
  <c r="AC287" i="26" s="1"/>
  <c r="AD287" i="26" s="1"/>
  <c r="AE287" i="26" s="1"/>
  <c r="AF287" i="26" s="1"/>
  <c r="Q2" i="26"/>
  <c r="C334" i="26" s="1"/>
  <c r="Q1" i="26"/>
  <c r="C333" i="26" s="1"/>
  <c r="AH382" i="25"/>
  <c r="AG380" i="25"/>
  <c r="AF380" i="25"/>
  <c r="AE380" i="25"/>
  <c r="AD380" i="25"/>
  <c r="AC380" i="25"/>
  <c r="AB380" i="25"/>
  <c r="AA380" i="25"/>
  <c r="Z380" i="25"/>
  <c r="Y380" i="25"/>
  <c r="X380" i="25"/>
  <c r="W380" i="25"/>
  <c r="V380" i="25"/>
  <c r="U380" i="25"/>
  <c r="T380" i="25"/>
  <c r="S380" i="25"/>
  <c r="R380" i="25"/>
  <c r="Q380" i="25"/>
  <c r="P380" i="25"/>
  <c r="O380" i="25"/>
  <c r="N380" i="25"/>
  <c r="M380" i="25"/>
  <c r="L380" i="25"/>
  <c r="K380" i="25"/>
  <c r="J380" i="25"/>
  <c r="I380" i="25"/>
  <c r="H380" i="25"/>
  <c r="G380" i="25"/>
  <c r="F380" i="25"/>
  <c r="E380" i="25"/>
  <c r="D380" i="25"/>
  <c r="C380" i="25"/>
  <c r="AH380" i="25" s="1"/>
  <c r="Y17" i="25" s="1"/>
  <c r="AH379" i="25"/>
  <c r="AH378" i="25"/>
  <c r="E374" i="25"/>
  <c r="AH352" i="25"/>
  <c r="W19" i="25" s="1"/>
  <c r="AF350" i="25"/>
  <c r="AE350" i="25"/>
  <c r="AD350" i="25"/>
  <c r="AC350" i="25"/>
  <c r="AB350" i="25"/>
  <c r="AA350" i="25"/>
  <c r="Z350" i="25"/>
  <c r="Y350" i="25"/>
  <c r="X350" i="25"/>
  <c r="W350" i="25"/>
  <c r="V350" i="25"/>
  <c r="U350" i="25"/>
  <c r="T350" i="25"/>
  <c r="S350" i="25"/>
  <c r="R350" i="25"/>
  <c r="Q350" i="25"/>
  <c r="P350" i="25"/>
  <c r="O350" i="25"/>
  <c r="N350" i="25"/>
  <c r="M350" i="25"/>
  <c r="L350" i="25"/>
  <c r="K350" i="25"/>
  <c r="J350" i="25"/>
  <c r="I350" i="25"/>
  <c r="AH350" i="25" s="1"/>
  <c r="W17" i="25" s="1"/>
  <c r="H350" i="25"/>
  <c r="G350" i="25"/>
  <c r="F350" i="25"/>
  <c r="E350" i="25"/>
  <c r="D350" i="25"/>
  <c r="C350" i="25"/>
  <c r="AH349" i="25"/>
  <c r="W16" i="25" s="1"/>
  <c r="AH348" i="25"/>
  <c r="W15" i="25" s="1"/>
  <c r="E344" i="25"/>
  <c r="AH322" i="25"/>
  <c r="AG320" i="25"/>
  <c r="AF320" i="25"/>
  <c r="AE320" i="25"/>
  <c r="AD320" i="25"/>
  <c r="AC320" i="25"/>
  <c r="AB320" i="25"/>
  <c r="AA320" i="25"/>
  <c r="Z320" i="25"/>
  <c r="Y320" i="25"/>
  <c r="X320" i="25"/>
  <c r="W320" i="25"/>
  <c r="V320" i="25"/>
  <c r="U320" i="25"/>
  <c r="T320" i="25"/>
  <c r="S320" i="25"/>
  <c r="R320" i="25"/>
  <c r="Q320" i="25"/>
  <c r="P320" i="25"/>
  <c r="O320" i="25"/>
  <c r="N320" i="25"/>
  <c r="M320" i="25"/>
  <c r="L320" i="25"/>
  <c r="K320" i="25"/>
  <c r="J320" i="25"/>
  <c r="I320" i="25"/>
  <c r="H320" i="25"/>
  <c r="G320" i="25"/>
  <c r="F320" i="25"/>
  <c r="E320" i="25"/>
  <c r="D320" i="25"/>
  <c r="C320" i="25"/>
  <c r="AH320" i="25" s="1"/>
  <c r="U17" i="25" s="1"/>
  <c r="AH319" i="25"/>
  <c r="AH318" i="25"/>
  <c r="E314" i="25"/>
  <c r="AH292" i="25"/>
  <c r="AF290" i="25"/>
  <c r="AE290" i="25"/>
  <c r="AD290" i="25"/>
  <c r="AC290" i="25"/>
  <c r="AB290" i="25"/>
  <c r="AA290" i="25"/>
  <c r="Z290" i="25"/>
  <c r="Y290" i="25"/>
  <c r="X290" i="25"/>
  <c r="W290" i="25"/>
  <c r="V290" i="25"/>
  <c r="U290" i="25"/>
  <c r="T290" i="25"/>
  <c r="S290" i="25"/>
  <c r="R290" i="25"/>
  <c r="Q290" i="25"/>
  <c r="P290" i="25"/>
  <c r="O290" i="25"/>
  <c r="N290" i="25"/>
  <c r="M290" i="25"/>
  <c r="L290" i="25"/>
  <c r="K290" i="25"/>
  <c r="J290" i="25"/>
  <c r="I290" i="25"/>
  <c r="H290" i="25"/>
  <c r="G290" i="25"/>
  <c r="F290" i="25"/>
  <c r="E290" i="25"/>
  <c r="D290" i="25"/>
  <c r="C290" i="25"/>
  <c r="AH290" i="25" s="1"/>
  <c r="S17" i="25" s="1"/>
  <c r="AH289" i="25"/>
  <c r="AH288" i="25"/>
  <c r="E284" i="25"/>
  <c r="AH262" i="25"/>
  <c r="AG260" i="25"/>
  <c r="AF260" i="25"/>
  <c r="AE260" i="25"/>
  <c r="AD260" i="25"/>
  <c r="AC260" i="25"/>
  <c r="AB260" i="25"/>
  <c r="AA260" i="25"/>
  <c r="Z260" i="25"/>
  <c r="Y260" i="25"/>
  <c r="X260" i="25"/>
  <c r="W260" i="25"/>
  <c r="V260" i="25"/>
  <c r="U260" i="25"/>
  <c r="T260" i="25"/>
  <c r="S260" i="25"/>
  <c r="R260" i="25"/>
  <c r="Q260" i="25"/>
  <c r="P260" i="25"/>
  <c r="O260" i="25"/>
  <c r="N260" i="25"/>
  <c r="M260" i="25"/>
  <c r="L260" i="25"/>
  <c r="K260" i="25"/>
  <c r="J260" i="25"/>
  <c r="I260" i="25"/>
  <c r="H260" i="25"/>
  <c r="G260" i="25"/>
  <c r="F260" i="25"/>
  <c r="E260" i="25"/>
  <c r="D260" i="25"/>
  <c r="C260" i="25"/>
  <c r="AH260" i="25" s="1"/>
  <c r="Q17" i="25" s="1"/>
  <c r="AH259" i="25"/>
  <c r="AH258" i="25"/>
  <c r="Q15" i="25" s="1"/>
  <c r="E254" i="25"/>
  <c r="AH232" i="25"/>
  <c r="AG230" i="25"/>
  <c r="AF230" i="25"/>
  <c r="AE230" i="25"/>
  <c r="AD230" i="25"/>
  <c r="AC230" i="25"/>
  <c r="AB230" i="25"/>
  <c r="AA230" i="25"/>
  <c r="Z230" i="25"/>
  <c r="Y230" i="25"/>
  <c r="X230" i="25"/>
  <c r="W230" i="25"/>
  <c r="V230" i="25"/>
  <c r="U230" i="25"/>
  <c r="T230" i="25"/>
  <c r="S230" i="25"/>
  <c r="R230" i="25"/>
  <c r="Q230" i="25"/>
  <c r="P230" i="25"/>
  <c r="O230" i="25"/>
  <c r="N230" i="25"/>
  <c r="M230" i="25"/>
  <c r="L230" i="25"/>
  <c r="K230" i="25"/>
  <c r="J230" i="25"/>
  <c r="I230" i="25"/>
  <c r="H230" i="25"/>
  <c r="G230" i="25"/>
  <c r="F230" i="25"/>
  <c r="E230" i="25"/>
  <c r="D230" i="25"/>
  <c r="C230" i="25"/>
  <c r="AH230" i="25" s="1"/>
  <c r="O17" i="25" s="1"/>
  <c r="AH229" i="25"/>
  <c r="AH228" i="25"/>
  <c r="E224" i="25"/>
  <c r="AH202" i="25"/>
  <c r="AF200" i="25"/>
  <c r="AE200" i="25"/>
  <c r="AD200" i="25"/>
  <c r="AC200" i="25"/>
  <c r="AB200" i="25"/>
  <c r="AA200" i="25"/>
  <c r="Z200" i="25"/>
  <c r="Y200" i="25"/>
  <c r="X200" i="25"/>
  <c r="W200" i="25"/>
  <c r="V200" i="25"/>
  <c r="U200" i="25"/>
  <c r="T200" i="25"/>
  <c r="S200" i="25"/>
  <c r="R200" i="25"/>
  <c r="Q200" i="25"/>
  <c r="P200" i="25"/>
  <c r="O200" i="25"/>
  <c r="N200" i="25"/>
  <c r="M200" i="25"/>
  <c r="L200" i="25"/>
  <c r="K200" i="25"/>
  <c r="J200" i="25"/>
  <c r="I200" i="25"/>
  <c r="H200" i="25"/>
  <c r="G200" i="25"/>
  <c r="F200" i="25"/>
  <c r="E200" i="25"/>
  <c r="D200" i="25"/>
  <c r="C200" i="25"/>
  <c r="AH200" i="25" s="1"/>
  <c r="M17" i="25" s="1"/>
  <c r="AH199" i="25"/>
  <c r="AH198" i="25"/>
  <c r="E194" i="25"/>
  <c r="AH172" i="25"/>
  <c r="AG170" i="25"/>
  <c r="AF170" i="25"/>
  <c r="AE170" i="25"/>
  <c r="AD170" i="25"/>
  <c r="AC170" i="25"/>
  <c r="AB170" i="25"/>
  <c r="AA170" i="25"/>
  <c r="Z170" i="25"/>
  <c r="Y170" i="25"/>
  <c r="X170" i="25"/>
  <c r="W170" i="25"/>
  <c r="V170" i="25"/>
  <c r="U170" i="25"/>
  <c r="T170" i="25"/>
  <c r="S170" i="25"/>
  <c r="R170" i="25"/>
  <c r="Q170" i="25"/>
  <c r="P170" i="25"/>
  <c r="O170" i="25"/>
  <c r="N170" i="25"/>
  <c r="M170" i="25"/>
  <c r="L170" i="25"/>
  <c r="K170" i="25"/>
  <c r="J170" i="25"/>
  <c r="I170" i="25"/>
  <c r="H170" i="25"/>
  <c r="G170" i="25"/>
  <c r="F170" i="25"/>
  <c r="E170" i="25"/>
  <c r="D170" i="25"/>
  <c r="C170" i="25"/>
  <c r="AH170" i="25" s="1"/>
  <c r="K17" i="25" s="1"/>
  <c r="AH169" i="25"/>
  <c r="AH168" i="25"/>
  <c r="E164" i="25"/>
  <c r="AH142" i="25"/>
  <c r="AF140" i="25"/>
  <c r="AE140" i="25"/>
  <c r="AD140" i="25"/>
  <c r="AC140" i="25"/>
  <c r="AB140" i="25"/>
  <c r="AA140" i="25"/>
  <c r="Z140" i="25"/>
  <c r="Y140" i="25"/>
  <c r="X140" i="25"/>
  <c r="W140" i="25"/>
  <c r="V140" i="25"/>
  <c r="U140" i="25"/>
  <c r="T140" i="25"/>
  <c r="S140" i="25"/>
  <c r="R140" i="25"/>
  <c r="Q140" i="25"/>
  <c r="P140" i="25"/>
  <c r="O140" i="25"/>
  <c r="N140" i="25"/>
  <c r="M140" i="25"/>
  <c r="L140" i="25"/>
  <c r="K140" i="25"/>
  <c r="J140" i="25"/>
  <c r="I140" i="25"/>
  <c r="H140" i="25"/>
  <c r="G140" i="25"/>
  <c r="F140" i="25"/>
  <c r="E140" i="25"/>
  <c r="D140" i="25"/>
  <c r="C140" i="25"/>
  <c r="AH140" i="25" s="1"/>
  <c r="I17" i="25" s="1"/>
  <c r="AH139" i="25"/>
  <c r="AH138" i="25"/>
  <c r="E134" i="25"/>
  <c r="AH112" i="25"/>
  <c r="G19" i="25" s="1"/>
  <c r="AG110" i="25"/>
  <c r="AF110" i="25"/>
  <c r="AE110" i="25"/>
  <c r="AD110" i="25"/>
  <c r="AC110" i="25"/>
  <c r="AB110" i="25"/>
  <c r="AA110" i="25"/>
  <c r="Z110" i="25"/>
  <c r="Y110" i="25"/>
  <c r="X110" i="25"/>
  <c r="W110" i="25"/>
  <c r="V110" i="25"/>
  <c r="U110" i="25"/>
  <c r="T110" i="25"/>
  <c r="S110" i="25"/>
  <c r="R110" i="25"/>
  <c r="Q110" i="25"/>
  <c r="P110" i="25"/>
  <c r="O110" i="25"/>
  <c r="N110" i="25"/>
  <c r="M110" i="25"/>
  <c r="L110" i="25"/>
  <c r="K110" i="25"/>
  <c r="J110" i="25"/>
  <c r="AH110" i="25" s="1"/>
  <c r="G17" i="25" s="1"/>
  <c r="I110" i="25"/>
  <c r="H110" i="25"/>
  <c r="G110" i="25"/>
  <c r="F110" i="25"/>
  <c r="E110" i="25"/>
  <c r="D110" i="25"/>
  <c r="C110" i="25"/>
  <c r="AH109" i="25"/>
  <c r="G16" i="25" s="1"/>
  <c r="AH108" i="25"/>
  <c r="E104" i="25"/>
  <c r="AG80" i="25"/>
  <c r="AF80" i="25"/>
  <c r="AE80" i="25"/>
  <c r="AD80" i="25"/>
  <c r="AC80" i="25"/>
  <c r="AB80" i="25"/>
  <c r="AA80" i="25"/>
  <c r="Z80" i="25"/>
  <c r="Y80" i="25"/>
  <c r="X80" i="25"/>
  <c r="W80" i="25"/>
  <c r="V80" i="25"/>
  <c r="U80" i="25"/>
  <c r="T80" i="25"/>
  <c r="S80" i="25"/>
  <c r="R80" i="25"/>
  <c r="Q80" i="25"/>
  <c r="P80" i="25"/>
  <c r="O80" i="25"/>
  <c r="N80" i="25"/>
  <c r="M80" i="25"/>
  <c r="L80" i="25"/>
  <c r="K80" i="25"/>
  <c r="J80" i="25"/>
  <c r="I80" i="25"/>
  <c r="H80" i="25"/>
  <c r="G80" i="25"/>
  <c r="F80" i="25"/>
  <c r="E80" i="25"/>
  <c r="D80" i="25"/>
  <c r="C80" i="25"/>
  <c r="E74" i="25"/>
  <c r="AH52" i="25"/>
  <c r="AG50" i="25"/>
  <c r="AF50" i="25"/>
  <c r="AE50" i="25"/>
  <c r="AD50" i="25"/>
  <c r="AC50" i="25"/>
  <c r="AB50" i="25"/>
  <c r="AA50" i="25"/>
  <c r="Z50" i="25"/>
  <c r="Y50" i="25"/>
  <c r="X50" i="25"/>
  <c r="W50" i="25"/>
  <c r="V50" i="25"/>
  <c r="U50" i="25"/>
  <c r="T50" i="25"/>
  <c r="S50" i="25"/>
  <c r="R50" i="25"/>
  <c r="Q50" i="25"/>
  <c r="P50" i="25"/>
  <c r="O50" i="25"/>
  <c r="N50" i="25"/>
  <c r="M50" i="25"/>
  <c r="L50" i="25"/>
  <c r="K50" i="25"/>
  <c r="J50" i="25"/>
  <c r="I50" i="25"/>
  <c r="H50" i="25"/>
  <c r="G50" i="25"/>
  <c r="F50" i="25"/>
  <c r="E50" i="25"/>
  <c r="D50" i="25"/>
  <c r="C50" i="25"/>
  <c r="AH50" i="25" s="1"/>
  <c r="C17" i="25" s="1"/>
  <c r="AH49" i="25"/>
  <c r="AH48" i="25"/>
  <c r="E44" i="25"/>
  <c r="T24" i="25"/>
  <c r="E24" i="1" s="1"/>
  <c r="Y19" i="25"/>
  <c r="U19" i="25"/>
  <c r="S19" i="25"/>
  <c r="Q19" i="25"/>
  <c r="O19" i="25"/>
  <c r="M19" i="25"/>
  <c r="K19" i="25"/>
  <c r="I19" i="25"/>
  <c r="C19" i="25"/>
  <c r="Y16" i="25"/>
  <c r="U16" i="25"/>
  <c r="S16" i="25"/>
  <c r="Q16" i="25"/>
  <c r="O16" i="25"/>
  <c r="M16" i="25"/>
  <c r="K16" i="25"/>
  <c r="I16" i="25"/>
  <c r="C16" i="25"/>
  <c r="Y15" i="25"/>
  <c r="U15" i="25"/>
  <c r="S15" i="25"/>
  <c r="O15" i="25"/>
  <c r="M15" i="25"/>
  <c r="K15" i="25"/>
  <c r="I15" i="25"/>
  <c r="G15" i="25"/>
  <c r="C15" i="25"/>
  <c r="B10" i="25"/>
  <c r="C275" i="25" s="1"/>
  <c r="C287" i="25" s="1"/>
  <c r="D287" i="25" s="1"/>
  <c r="E287" i="25" s="1"/>
  <c r="F287" i="25" s="1"/>
  <c r="G287" i="25" s="1"/>
  <c r="H287" i="25" s="1"/>
  <c r="I287" i="25" s="1"/>
  <c r="J287" i="25" s="1"/>
  <c r="K287" i="25" s="1"/>
  <c r="L287" i="25" s="1"/>
  <c r="M287" i="25" s="1"/>
  <c r="N287" i="25" s="1"/>
  <c r="O287" i="25" s="1"/>
  <c r="P287" i="25" s="1"/>
  <c r="Q287" i="25" s="1"/>
  <c r="R287" i="25" s="1"/>
  <c r="S287" i="25" s="1"/>
  <c r="T287" i="25" s="1"/>
  <c r="U287" i="25" s="1"/>
  <c r="V287" i="25" s="1"/>
  <c r="W287" i="25" s="1"/>
  <c r="X287" i="25" s="1"/>
  <c r="Y287" i="25" s="1"/>
  <c r="Z287" i="25" s="1"/>
  <c r="AA287" i="25" s="1"/>
  <c r="AB287" i="25" s="1"/>
  <c r="AC287" i="25" s="1"/>
  <c r="AD287" i="25" s="1"/>
  <c r="AE287" i="25" s="1"/>
  <c r="AF287" i="25" s="1"/>
  <c r="Q2" i="25"/>
  <c r="C334" i="25" s="1"/>
  <c r="Q1" i="25"/>
  <c r="C333" i="25" s="1"/>
  <c r="AH382" i="24"/>
  <c r="AG380" i="24"/>
  <c r="AF380" i="24"/>
  <c r="AE380" i="24"/>
  <c r="AD380" i="24"/>
  <c r="AC380" i="24"/>
  <c r="AB380" i="24"/>
  <c r="AA380" i="24"/>
  <c r="Z380" i="24"/>
  <c r="Y380" i="24"/>
  <c r="X380" i="24"/>
  <c r="W380" i="24"/>
  <c r="V380" i="24"/>
  <c r="U380" i="24"/>
  <c r="T380" i="24"/>
  <c r="S380" i="24"/>
  <c r="R380" i="24"/>
  <c r="Q380" i="24"/>
  <c r="P380" i="24"/>
  <c r="O380" i="24"/>
  <c r="N380" i="24"/>
  <c r="M380" i="24"/>
  <c r="L380" i="24"/>
  <c r="K380" i="24"/>
  <c r="J380" i="24"/>
  <c r="I380" i="24"/>
  <c r="H380" i="24"/>
  <c r="G380" i="24"/>
  <c r="F380" i="24"/>
  <c r="E380" i="24"/>
  <c r="D380" i="24"/>
  <c r="C380" i="24"/>
  <c r="AH380" i="24" s="1"/>
  <c r="Y17" i="24" s="1"/>
  <c r="AH379" i="24"/>
  <c r="AH378" i="24"/>
  <c r="E374" i="24"/>
  <c r="AH352" i="24"/>
  <c r="AF350" i="24"/>
  <c r="AE350" i="24"/>
  <c r="AD350" i="24"/>
  <c r="AC350" i="24"/>
  <c r="AB350" i="24"/>
  <c r="AA350" i="24"/>
  <c r="Z350" i="24"/>
  <c r="Y350" i="24"/>
  <c r="X350" i="24"/>
  <c r="W350" i="24"/>
  <c r="V350" i="24"/>
  <c r="U350" i="24"/>
  <c r="T350" i="24"/>
  <c r="S350" i="24"/>
  <c r="R350" i="24"/>
  <c r="Q350" i="24"/>
  <c r="P350" i="24"/>
  <c r="O350" i="24"/>
  <c r="N350" i="24"/>
  <c r="M350" i="24"/>
  <c r="L350" i="24"/>
  <c r="K350" i="24"/>
  <c r="J350" i="24"/>
  <c r="I350" i="24"/>
  <c r="AH350" i="24" s="1"/>
  <c r="W17" i="24" s="1"/>
  <c r="H350" i="24"/>
  <c r="G350" i="24"/>
  <c r="F350" i="24"/>
  <c r="E350" i="24"/>
  <c r="D350" i="24"/>
  <c r="C350" i="24"/>
  <c r="AH349" i="24"/>
  <c r="AH348" i="24"/>
  <c r="E344" i="24"/>
  <c r="AH322" i="24"/>
  <c r="AG320" i="24"/>
  <c r="AF320" i="24"/>
  <c r="AE320" i="24"/>
  <c r="AD320" i="24"/>
  <c r="AC320" i="24"/>
  <c r="AB320" i="24"/>
  <c r="AA320" i="24"/>
  <c r="Z320" i="24"/>
  <c r="Y320" i="24"/>
  <c r="X320" i="24"/>
  <c r="W320" i="24"/>
  <c r="V320" i="24"/>
  <c r="U320" i="24"/>
  <c r="T320" i="24"/>
  <c r="S320" i="24"/>
  <c r="R320" i="24"/>
  <c r="Q320" i="24"/>
  <c r="P320" i="24"/>
  <c r="O320" i="24"/>
  <c r="N320" i="24"/>
  <c r="M320" i="24"/>
  <c r="L320" i="24"/>
  <c r="K320" i="24"/>
  <c r="J320" i="24"/>
  <c r="I320" i="24"/>
  <c r="H320" i="24"/>
  <c r="G320" i="24"/>
  <c r="F320" i="24"/>
  <c r="E320" i="24"/>
  <c r="D320" i="24"/>
  <c r="C320" i="24"/>
  <c r="AH320" i="24" s="1"/>
  <c r="U17" i="24" s="1"/>
  <c r="AH319" i="24"/>
  <c r="AH318" i="24"/>
  <c r="E314" i="24"/>
  <c r="AH292" i="24"/>
  <c r="AF290" i="24"/>
  <c r="AE290" i="24"/>
  <c r="AD290" i="24"/>
  <c r="AC290" i="24"/>
  <c r="AB290" i="24"/>
  <c r="AA290" i="24"/>
  <c r="Z290" i="24"/>
  <c r="Y290" i="24"/>
  <c r="X290" i="24"/>
  <c r="W290" i="24"/>
  <c r="V290" i="24"/>
  <c r="U290" i="24"/>
  <c r="T290" i="24"/>
  <c r="S290" i="24"/>
  <c r="R290" i="24"/>
  <c r="Q290" i="24"/>
  <c r="P290" i="24"/>
  <c r="O290" i="24"/>
  <c r="N290" i="24"/>
  <c r="M290" i="24"/>
  <c r="L290" i="24"/>
  <c r="K290" i="24"/>
  <c r="J290" i="24"/>
  <c r="I290" i="24"/>
  <c r="H290" i="24"/>
  <c r="G290" i="24"/>
  <c r="F290" i="24"/>
  <c r="E290" i="24"/>
  <c r="D290" i="24"/>
  <c r="C290" i="24"/>
  <c r="AH290" i="24" s="1"/>
  <c r="S17" i="24" s="1"/>
  <c r="AH289" i="24"/>
  <c r="S16" i="24" s="1"/>
  <c r="AH288" i="24"/>
  <c r="E284" i="24"/>
  <c r="AH262" i="24"/>
  <c r="AG260" i="24"/>
  <c r="AF260" i="24"/>
  <c r="AE260" i="24"/>
  <c r="AD260" i="24"/>
  <c r="AC260" i="24"/>
  <c r="AB260" i="24"/>
  <c r="AA260" i="24"/>
  <c r="Z260" i="24"/>
  <c r="Y260" i="24"/>
  <c r="X260" i="24"/>
  <c r="W260" i="24"/>
  <c r="V260" i="24"/>
  <c r="U260" i="24"/>
  <c r="T260" i="24"/>
  <c r="S260" i="24"/>
  <c r="R260" i="24"/>
  <c r="Q260" i="24"/>
  <c r="P260" i="24"/>
  <c r="O260" i="24"/>
  <c r="N260" i="24"/>
  <c r="M260" i="24"/>
  <c r="L260" i="24"/>
  <c r="K260" i="24"/>
  <c r="J260" i="24"/>
  <c r="I260" i="24"/>
  <c r="H260" i="24"/>
  <c r="G260" i="24"/>
  <c r="F260" i="24"/>
  <c r="E260" i="24"/>
  <c r="D260" i="24"/>
  <c r="C260" i="24"/>
  <c r="AH260" i="24" s="1"/>
  <c r="Q17" i="24" s="1"/>
  <c r="AH259" i="24"/>
  <c r="AH258" i="24"/>
  <c r="E254" i="24"/>
  <c r="AH232" i="24"/>
  <c r="O19" i="24" s="1"/>
  <c r="AG230" i="24"/>
  <c r="AF230" i="24"/>
  <c r="AE230" i="24"/>
  <c r="AD230" i="24"/>
  <c r="AC230" i="24"/>
  <c r="AB230" i="24"/>
  <c r="AA230" i="24"/>
  <c r="Z230" i="24"/>
  <c r="Y230" i="24"/>
  <c r="X230" i="24"/>
  <c r="W230" i="24"/>
  <c r="V230" i="24"/>
  <c r="U230" i="24"/>
  <c r="T230" i="24"/>
  <c r="S230" i="24"/>
  <c r="R230" i="24"/>
  <c r="Q230" i="24"/>
  <c r="P230" i="24"/>
  <c r="O230" i="24"/>
  <c r="N230" i="24"/>
  <c r="M230" i="24"/>
  <c r="L230" i="24"/>
  <c r="K230" i="24"/>
  <c r="J230" i="24"/>
  <c r="I230" i="24"/>
  <c r="H230" i="24"/>
  <c r="G230" i="24"/>
  <c r="F230" i="24"/>
  <c r="E230" i="24"/>
  <c r="D230" i="24"/>
  <c r="C230" i="24"/>
  <c r="AH230" i="24" s="1"/>
  <c r="O17" i="24" s="1"/>
  <c r="AH229" i="24"/>
  <c r="AH228" i="24"/>
  <c r="E224" i="24"/>
  <c r="AH202" i="24"/>
  <c r="M19" i="24" s="1"/>
  <c r="AF200" i="24"/>
  <c r="AE200" i="24"/>
  <c r="AD200" i="24"/>
  <c r="AC200" i="24"/>
  <c r="AB200" i="24"/>
  <c r="AA200" i="24"/>
  <c r="Z200" i="24"/>
  <c r="Y200" i="24"/>
  <c r="X200" i="24"/>
  <c r="W200" i="24"/>
  <c r="V200" i="24"/>
  <c r="U200" i="24"/>
  <c r="T200" i="24"/>
  <c r="S200" i="24"/>
  <c r="R200" i="24"/>
  <c r="Q200" i="24"/>
  <c r="P200" i="24"/>
  <c r="O200" i="24"/>
  <c r="N200" i="24"/>
  <c r="M200" i="24"/>
  <c r="L200" i="24"/>
  <c r="K200" i="24"/>
  <c r="J200" i="24"/>
  <c r="I200" i="24"/>
  <c r="H200" i="24"/>
  <c r="G200" i="24"/>
  <c r="F200" i="24"/>
  <c r="E200" i="24"/>
  <c r="D200" i="24"/>
  <c r="C200" i="24"/>
  <c r="AH200" i="24" s="1"/>
  <c r="M17" i="24" s="1"/>
  <c r="AH199" i="24"/>
  <c r="AH198" i="24"/>
  <c r="E194" i="24"/>
  <c r="AH172" i="24"/>
  <c r="AG170" i="24"/>
  <c r="AF170" i="24"/>
  <c r="AE170" i="24"/>
  <c r="AD170" i="24"/>
  <c r="AC170" i="24"/>
  <c r="AB170" i="24"/>
  <c r="AA170" i="24"/>
  <c r="Z170" i="24"/>
  <c r="Y170" i="24"/>
  <c r="X170" i="24"/>
  <c r="W170" i="24"/>
  <c r="V170" i="24"/>
  <c r="U170" i="24"/>
  <c r="T170" i="24"/>
  <c r="S170" i="24"/>
  <c r="R170" i="24"/>
  <c r="Q170" i="24"/>
  <c r="P170" i="24"/>
  <c r="O170" i="24"/>
  <c r="N170" i="24"/>
  <c r="M170" i="24"/>
  <c r="L170" i="24"/>
  <c r="K170" i="24"/>
  <c r="J170" i="24"/>
  <c r="I170" i="24"/>
  <c r="H170" i="24"/>
  <c r="G170" i="24"/>
  <c r="F170" i="24"/>
  <c r="E170" i="24"/>
  <c r="D170" i="24"/>
  <c r="C170" i="24"/>
  <c r="AH170" i="24" s="1"/>
  <c r="K17" i="24" s="1"/>
  <c r="AH169" i="24"/>
  <c r="AH168" i="24"/>
  <c r="E164" i="24"/>
  <c r="AH142" i="24"/>
  <c r="AF140" i="24"/>
  <c r="AE140" i="24"/>
  <c r="AD140" i="24"/>
  <c r="AC140" i="24"/>
  <c r="AB140" i="24"/>
  <c r="AA140" i="24"/>
  <c r="Z140" i="24"/>
  <c r="Y140" i="24"/>
  <c r="X140" i="24"/>
  <c r="W140" i="24"/>
  <c r="V140" i="24"/>
  <c r="U140" i="24"/>
  <c r="T140" i="24"/>
  <c r="S140" i="24"/>
  <c r="R140" i="24"/>
  <c r="Q140" i="24"/>
  <c r="P140" i="24"/>
  <c r="O140" i="24"/>
  <c r="N140" i="24"/>
  <c r="M140" i="24"/>
  <c r="L140" i="24"/>
  <c r="K140" i="24"/>
  <c r="J140" i="24"/>
  <c r="I140" i="24"/>
  <c r="H140" i="24"/>
  <c r="G140" i="24"/>
  <c r="F140" i="24"/>
  <c r="E140" i="24"/>
  <c r="D140" i="24"/>
  <c r="C140" i="24"/>
  <c r="AH140" i="24" s="1"/>
  <c r="I17" i="24" s="1"/>
  <c r="AH139" i="24"/>
  <c r="AH138" i="24"/>
  <c r="E134" i="24"/>
  <c r="AH112" i="24"/>
  <c r="AG110" i="24"/>
  <c r="AF110" i="24"/>
  <c r="AE110" i="24"/>
  <c r="AD110" i="24"/>
  <c r="AC110" i="24"/>
  <c r="AB110" i="24"/>
  <c r="AA110" i="24"/>
  <c r="Z110" i="24"/>
  <c r="Y110" i="24"/>
  <c r="X110" i="24"/>
  <c r="W110" i="24"/>
  <c r="V110" i="24"/>
  <c r="U110" i="24"/>
  <c r="T110" i="24"/>
  <c r="S110" i="24"/>
  <c r="R110" i="24"/>
  <c r="Q110" i="24"/>
  <c r="P110" i="24"/>
  <c r="O110" i="24"/>
  <c r="N110" i="24"/>
  <c r="M110" i="24"/>
  <c r="L110" i="24"/>
  <c r="K110" i="24"/>
  <c r="J110" i="24"/>
  <c r="AH110" i="24" s="1"/>
  <c r="G17" i="24" s="1"/>
  <c r="I110" i="24"/>
  <c r="H110" i="24"/>
  <c r="G110" i="24"/>
  <c r="F110" i="24"/>
  <c r="E110" i="24"/>
  <c r="D110" i="24"/>
  <c r="C110" i="24"/>
  <c r="AH109" i="24"/>
  <c r="G16" i="24" s="1"/>
  <c r="AH108" i="24"/>
  <c r="E104" i="24"/>
  <c r="AG80" i="24"/>
  <c r="AF80" i="24"/>
  <c r="AE80" i="24"/>
  <c r="AD80" i="24"/>
  <c r="AC80" i="24"/>
  <c r="AB80" i="24"/>
  <c r="AA80" i="24"/>
  <c r="Z80" i="24"/>
  <c r="Y80" i="24"/>
  <c r="X80" i="24"/>
  <c r="W80" i="24"/>
  <c r="V80" i="24"/>
  <c r="U80" i="24"/>
  <c r="T80" i="24"/>
  <c r="S80" i="24"/>
  <c r="R80" i="24"/>
  <c r="Q80" i="24"/>
  <c r="P80" i="24"/>
  <c r="O80" i="24"/>
  <c r="N80" i="24"/>
  <c r="M80" i="24"/>
  <c r="L80" i="24"/>
  <c r="K80" i="24"/>
  <c r="J80" i="24"/>
  <c r="I80" i="24"/>
  <c r="H80" i="24"/>
  <c r="G80" i="24"/>
  <c r="F80" i="24"/>
  <c r="E80" i="24"/>
  <c r="D80" i="24"/>
  <c r="C80" i="24"/>
  <c r="E74" i="24"/>
  <c r="AH52" i="24"/>
  <c r="C19" i="24" s="1"/>
  <c r="AG50" i="24"/>
  <c r="AF50" i="24"/>
  <c r="AE50" i="24"/>
  <c r="AD50" i="24"/>
  <c r="AC50" i="24"/>
  <c r="AB50" i="24"/>
  <c r="AA50" i="24"/>
  <c r="Z50" i="24"/>
  <c r="Y50" i="24"/>
  <c r="X50" i="24"/>
  <c r="W50" i="24"/>
  <c r="V50" i="24"/>
  <c r="U50" i="24"/>
  <c r="T50" i="24"/>
  <c r="S50" i="24"/>
  <c r="R50" i="24"/>
  <c r="Q50" i="24"/>
  <c r="P50" i="24"/>
  <c r="O50" i="24"/>
  <c r="N50" i="24"/>
  <c r="M50" i="24"/>
  <c r="L50" i="24"/>
  <c r="K50" i="24"/>
  <c r="J50" i="24"/>
  <c r="I50" i="24"/>
  <c r="H50" i="24"/>
  <c r="G50" i="24"/>
  <c r="F50" i="24"/>
  <c r="E50" i="24"/>
  <c r="D50" i="24"/>
  <c r="C50" i="24"/>
  <c r="AH50" i="24" s="1"/>
  <c r="C17" i="24" s="1"/>
  <c r="AH49" i="24"/>
  <c r="C16" i="24" s="1"/>
  <c r="AH48" i="24"/>
  <c r="E44" i="24"/>
  <c r="T24" i="24"/>
  <c r="E23" i="1" s="1"/>
  <c r="Y19" i="24"/>
  <c r="W19" i="24"/>
  <c r="U19" i="24"/>
  <c r="S19" i="24"/>
  <c r="Q19" i="24"/>
  <c r="K19" i="24"/>
  <c r="I19" i="24"/>
  <c r="G19" i="24"/>
  <c r="Y16" i="24"/>
  <c r="W16" i="24"/>
  <c r="U16" i="24"/>
  <c r="Q16" i="24"/>
  <c r="O16" i="24"/>
  <c r="M16" i="24"/>
  <c r="K16" i="24"/>
  <c r="I16" i="24"/>
  <c r="Y15" i="24"/>
  <c r="W15" i="24"/>
  <c r="U15" i="24"/>
  <c r="S15" i="24"/>
  <c r="Q15" i="24"/>
  <c r="O15" i="24"/>
  <c r="M15" i="24"/>
  <c r="K15" i="24"/>
  <c r="I15" i="24"/>
  <c r="G15" i="24"/>
  <c r="C15" i="24"/>
  <c r="B10" i="24"/>
  <c r="C275" i="24" s="1"/>
  <c r="C287" i="24" s="1"/>
  <c r="D287" i="24" s="1"/>
  <c r="E287" i="24" s="1"/>
  <c r="F287" i="24" s="1"/>
  <c r="G287" i="24" s="1"/>
  <c r="H287" i="24" s="1"/>
  <c r="I287" i="24" s="1"/>
  <c r="J287" i="24" s="1"/>
  <c r="K287" i="24" s="1"/>
  <c r="L287" i="24" s="1"/>
  <c r="M287" i="24" s="1"/>
  <c r="N287" i="24" s="1"/>
  <c r="O287" i="24" s="1"/>
  <c r="P287" i="24" s="1"/>
  <c r="Q287" i="24" s="1"/>
  <c r="R287" i="24" s="1"/>
  <c r="S287" i="24" s="1"/>
  <c r="T287" i="24" s="1"/>
  <c r="U287" i="24" s="1"/>
  <c r="V287" i="24" s="1"/>
  <c r="W287" i="24" s="1"/>
  <c r="X287" i="24" s="1"/>
  <c r="Y287" i="24" s="1"/>
  <c r="Z287" i="24" s="1"/>
  <c r="AA287" i="24" s="1"/>
  <c r="AB287" i="24" s="1"/>
  <c r="AC287" i="24" s="1"/>
  <c r="AD287" i="24" s="1"/>
  <c r="AE287" i="24" s="1"/>
  <c r="AF287" i="24" s="1"/>
  <c r="Q2" i="24"/>
  <c r="C334" i="24" s="1"/>
  <c r="Q1" i="24"/>
  <c r="C333" i="24" s="1"/>
  <c r="AH382" i="23"/>
  <c r="AG380" i="23"/>
  <c r="AF380" i="23"/>
  <c r="AE380" i="23"/>
  <c r="AD380" i="23"/>
  <c r="AC380" i="23"/>
  <c r="AB380" i="23"/>
  <c r="AA380" i="23"/>
  <c r="Z380" i="23"/>
  <c r="Y380" i="23"/>
  <c r="X380" i="23"/>
  <c r="W380" i="23"/>
  <c r="V380" i="23"/>
  <c r="U380" i="23"/>
  <c r="T380" i="23"/>
  <c r="S380" i="23"/>
  <c r="R380" i="23"/>
  <c r="Q380" i="23"/>
  <c r="P380" i="23"/>
  <c r="O380" i="23"/>
  <c r="N380" i="23"/>
  <c r="M380" i="23"/>
  <c r="L380" i="23"/>
  <c r="K380" i="23"/>
  <c r="J380" i="23"/>
  <c r="I380" i="23"/>
  <c r="H380" i="23"/>
  <c r="G380" i="23"/>
  <c r="F380" i="23"/>
  <c r="E380" i="23"/>
  <c r="D380" i="23"/>
  <c r="AH380" i="23" s="1"/>
  <c r="Y17" i="23" s="1"/>
  <c r="C380" i="23"/>
  <c r="AH379" i="23"/>
  <c r="AH378" i="23"/>
  <c r="E374" i="23"/>
  <c r="AH352" i="23"/>
  <c r="AF350" i="23"/>
  <c r="AE350" i="23"/>
  <c r="AD350" i="23"/>
  <c r="AC350" i="23"/>
  <c r="AB350" i="23"/>
  <c r="AA350" i="23"/>
  <c r="Z350" i="23"/>
  <c r="Y350" i="23"/>
  <c r="X350" i="23"/>
  <c r="W350" i="23"/>
  <c r="V350" i="23"/>
  <c r="U350" i="23"/>
  <c r="T350" i="23"/>
  <c r="S350" i="23"/>
  <c r="R350" i="23"/>
  <c r="Q350" i="23"/>
  <c r="P350" i="23"/>
  <c r="O350" i="23"/>
  <c r="N350" i="23"/>
  <c r="M350" i="23"/>
  <c r="L350" i="23"/>
  <c r="K350" i="23"/>
  <c r="J350" i="23"/>
  <c r="I350" i="23"/>
  <c r="AH350" i="23" s="1"/>
  <c r="W17" i="23" s="1"/>
  <c r="H350" i="23"/>
  <c r="G350" i="23"/>
  <c r="F350" i="23"/>
  <c r="E350" i="23"/>
  <c r="D350" i="23"/>
  <c r="C350" i="23"/>
  <c r="AH349" i="23"/>
  <c r="AH348" i="23"/>
  <c r="E344" i="23"/>
  <c r="AH322" i="23"/>
  <c r="AG320" i="23"/>
  <c r="AF320" i="23"/>
  <c r="AE320" i="23"/>
  <c r="AD320" i="23"/>
  <c r="AC320" i="23"/>
  <c r="AB320" i="23"/>
  <c r="AA320" i="23"/>
  <c r="Z320" i="23"/>
  <c r="Y320" i="23"/>
  <c r="X320" i="23"/>
  <c r="W320" i="23"/>
  <c r="V320" i="23"/>
  <c r="U320" i="23"/>
  <c r="T320" i="23"/>
  <c r="S320" i="23"/>
  <c r="R320" i="23"/>
  <c r="Q320" i="23"/>
  <c r="P320" i="23"/>
  <c r="O320" i="23"/>
  <c r="N320" i="23"/>
  <c r="M320" i="23"/>
  <c r="L320" i="23"/>
  <c r="K320" i="23"/>
  <c r="J320" i="23"/>
  <c r="I320" i="23"/>
  <c r="H320" i="23"/>
  <c r="G320" i="23"/>
  <c r="F320" i="23"/>
  <c r="E320" i="23"/>
  <c r="D320" i="23"/>
  <c r="AH320" i="23" s="1"/>
  <c r="C320" i="23"/>
  <c r="AH319" i="23"/>
  <c r="AH318" i="23"/>
  <c r="E314" i="23"/>
  <c r="AH292" i="23"/>
  <c r="AF290" i="23"/>
  <c r="AE290" i="23"/>
  <c r="AD290" i="23"/>
  <c r="AC290" i="23"/>
  <c r="AB290" i="23"/>
  <c r="AA290" i="23"/>
  <c r="Z290" i="23"/>
  <c r="Y290" i="23"/>
  <c r="X290" i="23"/>
  <c r="W290" i="23"/>
  <c r="V290" i="23"/>
  <c r="U290" i="23"/>
  <c r="T290" i="23"/>
  <c r="S290" i="23"/>
  <c r="R290" i="23"/>
  <c r="Q290" i="23"/>
  <c r="P290" i="23"/>
  <c r="O290" i="23"/>
  <c r="N290" i="23"/>
  <c r="M290" i="23"/>
  <c r="L290" i="23"/>
  <c r="K290" i="23"/>
  <c r="J290" i="23"/>
  <c r="I290" i="23"/>
  <c r="H290" i="23"/>
  <c r="G290" i="23"/>
  <c r="F290" i="23"/>
  <c r="E290" i="23"/>
  <c r="D290" i="23"/>
  <c r="C290" i="23"/>
  <c r="AH290" i="23" s="1"/>
  <c r="S17" i="23" s="1"/>
  <c r="AH289" i="23"/>
  <c r="AH288" i="23"/>
  <c r="E284" i="23"/>
  <c r="AH262" i="23"/>
  <c r="AG260" i="23"/>
  <c r="AF260" i="23"/>
  <c r="AE260" i="23"/>
  <c r="AD260" i="23"/>
  <c r="AC260" i="23"/>
  <c r="AB260" i="23"/>
  <c r="AA260" i="23"/>
  <c r="Z260" i="23"/>
  <c r="Y260" i="23"/>
  <c r="X260" i="23"/>
  <c r="W260" i="23"/>
  <c r="V260" i="23"/>
  <c r="U260" i="23"/>
  <c r="T260" i="23"/>
  <c r="S260" i="23"/>
  <c r="R260" i="23"/>
  <c r="Q260" i="23"/>
  <c r="P260" i="23"/>
  <c r="O260" i="23"/>
  <c r="N260" i="23"/>
  <c r="M260" i="23"/>
  <c r="L260" i="23"/>
  <c r="K260" i="23"/>
  <c r="J260" i="23"/>
  <c r="I260" i="23"/>
  <c r="H260" i="23"/>
  <c r="G260" i="23"/>
  <c r="F260" i="23"/>
  <c r="E260" i="23"/>
  <c r="D260" i="23"/>
  <c r="AH260" i="23" s="1"/>
  <c r="Q17" i="23" s="1"/>
  <c r="C260" i="23"/>
  <c r="AH259" i="23"/>
  <c r="Q16" i="23" s="1"/>
  <c r="AH258" i="23"/>
  <c r="E254" i="23"/>
  <c r="AH232" i="23"/>
  <c r="AG230" i="23"/>
  <c r="AF230" i="23"/>
  <c r="AE230" i="23"/>
  <c r="AD230" i="23"/>
  <c r="AC230" i="23"/>
  <c r="AB230" i="23"/>
  <c r="AA230" i="23"/>
  <c r="Z230" i="23"/>
  <c r="Y230" i="23"/>
  <c r="X230" i="23"/>
  <c r="W230" i="23"/>
  <c r="V230" i="23"/>
  <c r="U230" i="23"/>
  <c r="T230" i="23"/>
  <c r="S230" i="23"/>
  <c r="R230" i="23"/>
  <c r="Q230" i="23"/>
  <c r="P230" i="23"/>
  <c r="O230" i="23"/>
  <c r="N230" i="23"/>
  <c r="M230" i="23"/>
  <c r="L230" i="23"/>
  <c r="K230" i="23"/>
  <c r="J230" i="23"/>
  <c r="I230" i="23"/>
  <c r="H230" i="23"/>
  <c r="G230" i="23"/>
  <c r="F230" i="23"/>
  <c r="E230" i="23"/>
  <c r="D230" i="23"/>
  <c r="AH230" i="23" s="1"/>
  <c r="O17" i="23" s="1"/>
  <c r="C230" i="23"/>
  <c r="AH229" i="23"/>
  <c r="AH228" i="23"/>
  <c r="E224" i="23"/>
  <c r="AH202" i="23"/>
  <c r="AF200" i="23"/>
  <c r="AE200" i="23"/>
  <c r="AD200" i="23"/>
  <c r="AC200" i="23"/>
  <c r="AB200" i="23"/>
  <c r="AA200" i="23"/>
  <c r="Z200" i="23"/>
  <c r="Y200" i="23"/>
  <c r="X200" i="23"/>
  <c r="W200" i="23"/>
  <c r="V200" i="23"/>
  <c r="U200" i="23"/>
  <c r="T200" i="23"/>
  <c r="S200" i="23"/>
  <c r="R200" i="23"/>
  <c r="Q200" i="23"/>
  <c r="P200" i="23"/>
  <c r="O200" i="23"/>
  <c r="N200" i="23"/>
  <c r="M200" i="23"/>
  <c r="L200" i="23"/>
  <c r="K200" i="23"/>
  <c r="J200" i="23"/>
  <c r="I200" i="23"/>
  <c r="H200" i="23"/>
  <c r="G200" i="23"/>
  <c r="F200" i="23"/>
  <c r="E200" i="23"/>
  <c r="D200" i="23"/>
  <c r="C200" i="23"/>
  <c r="AH200" i="23" s="1"/>
  <c r="M17" i="23" s="1"/>
  <c r="AH199" i="23"/>
  <c r="AH198" i="23"/>
  <c r="E194" i="23"/>
  <c r="AH172" i="23"/>
  <c r="AG170" i="23"/>
  <c r="AF170" i="23"/>
  <c r="AE170" i="23"/>
  <c r="AD170" i="23"/>
  <c r="AC170" i="23"/>
  <c r="AB170" i="23"/>
  <c r="AA170" i="23"/>
  <c r="Z170" i="23"/>
  <c r="Y170" i="23"/>
  <c r="X170" i="23"/>
  <c r="W170" i="23"/>
  <c r="V170" i="23"/>
  <c r="U170" i="23"/>
  <c r="T170" i="23"/>
  <c r="S170" i="23"/>
  <c r="R170" i="23"/>
  <c r="Q170" i="23"/>
  <c r="P170" i="23"/>
  <c r="O170" i="23"/>
  <c r="N170" i="23"/>
  <c r="M170" i="23"/>
  <c r="L170" i="23"/>
  <c r="K170" i="23"/>
  <c r="J170" i="23"/>
  <c r="I170" i="23"/>
  <c r="H170" i="23"/>
  <c r="G170" i="23"/>
  <c r="F170" i="23"/>
  <c r="E170" i="23"/>
  <c r="D170" i="23"/>
  <c r="C170" i="23"/>
  <c r="AH169" i="23"/>
  <c r="AH168" i="23"/>
  <c r="E164" i="23"/>
  <c r="AH142" i="23"/>
  <c r="AF140" i="23"/>
  <c r="AE140" i="23"/>
  <c r="AD140" i="23"/>
  <c r="AC140" i="23"/>
  <c r="AB140" i="23"/>
  <c r="AA140" i="23"/>
  <c r="Z140" i="23"/>
  <c r="Y140" i="23"/>
  <c r="X140" i="23"/>
  <c r="W140" i="23"/>
  <c r="V140" i="23"/>
  <c r="U140" i="23"/>
  <c r="T140" i="23"/>
  <c r="S140" i="23"/>
  <c r="R140" i="23"/>
  <c r="Q140" i="23"/>
  <c r="P140" i="23"/>
  <c r="O140" i="23"/>
  <c r="N140" i="23"/>
  <c r="M140" i="23"/>
  <c r="L140" i="23"/>
  <c r="K140" i="23"/>
  <c r="J140" i="23"/>
  <c r="I140" i="23"/>
  <c r="H140" i="23"/>
  <c r="G140" i="23"/>
  <c r="F140" i="23"/>
  <c r="E140" i="23"/>
  <c r="D140" i="23"/>
  <c r="C140" i="23"/>
  <c r="AH140" i="23" s="1"/>
  <c r="I17" i="23" s="1"/>
  <c r="AH139" i="23"/>
  <c r="AH138" i="23"/>
  <c r="E134" i="23"/>
  <c r="AH112" i="23"/>
  <c r="AG110" i="23"/>
  <c r="AF110" i="23"/>
  <c r="AE110" i="23"/>
  <c r="AD110" i="23"/>
  <c r="AC110" i="23"/>
  <c r="AB110" i="23"/>
  <c r="AA110" i="23"/>
  <c r="Z110" i="23"/>
  <c r="Y110" i="23"/>
  <c r="X110" i="23"/>
  <c r="W110" i="23"/>
  <c r="V110" i="23"/>
  <c r="U110" i="23"/>
  <c r="T110" i="23"/>
  <c r="S110" i="23"/>
  <c r="R110" i="23"/>
  <c r="Q110" i="23"/>
  <c r="P110" i="23"/>
  <c r="O110" i="23"/>
  <c r="N110" i="23"/>
  <c r="M110" i="23"/>
  <c r="L110" i="23"/>
  <c r="K110" i="23"/>
  <c r="J110" i="23"/>
  <c r="AH110" i="23" s="1"/>
  <c r="G17" i="23" s="1"/>
  <c r="I110" i="23"/>
  <c r="H110" i="23"/>
  <c r="G110" i="23"/>
  <c r="F110" i="23"/>
  <c r="E110" i="23"/>
  <c r="D110" i="23"/>
  <c r="C110" i="23"/>
  <c r="AH109" i="23"/>
  <c r="G16" i="23" s="1"/>
  <c r="AH108" i="23"/>
  <c r="E104" i="23"/>
  <c r="AG80" i="23"/>
  <c r="AF80" i="23"/>
  <c r="AE80" i="23"/>
  <c r="AD80" i="23"/>
  <c r="AC80" i="23"/>
  <c r="AB80" i="23"/>
  <c r="AA80" i="23"/>
  <c r="Z80" i="23"/>
  <c r="Y80" i="23"/>
  <c r="X80" i="23"/>
  <c r="W80" i="23"/>
  <c r="V80" i="23"/>
  <c r="U80" i="23"/>
  <c r="T80" i="23"/>
  <c r="S80" i="23"/>
  <c r="R80" i="23"/>
  <c r="Q80" i="23"/>
  <c r="P80" i="23"/>
  <c r="O80" i="23"/>
  <c r="N80" i="23"/>
  <c r="M80" i="23"/>
  <c r="L80" i="23"/>
  <c r="K80" i="23"/>
  <c r="J80" i="23"/>
  <c r="I80" i="23"/>
  <c r="H80" i="23"/>
  <c r="G80" i="23"/>
  <c r="F80" i="23"/>
  <c r="E80" i="23"/>
  <c r="D80" i="23"/>
  <c r="C80" i="23"/>
  <c r="E74" i="23"/>
  <c r="AH52" i="23"/>
  <c r="C19" i="23" s="1"/>
  <c r="AG50" i="23"/>
  <c r="AF50" i="23"/>
  <c r="AE50" i="23"/>
  <c r="AD50" i="23"/>
  <c r="AC50" i="23"/>
  <c r="AB50" i="23"/>
  <c r="AA50" i="23"/>
  <c r="Z50" i="23"/>
  <c r="Y50" i="23"/>
  <c r="X50" i="23"/>
  <c r="W50" i="23"/>
  <c r="V50" i="23"/>
  <c r="U50" i="23"/>
  <c r="T50" i="23"/>
  <c r="S50" i="23"/>
  <c r="R50" i="23"/>
  <c r="Q50" i="23"/>
  <c r="P50" i="23"/>
  <c r="O50" i="23"/>
  <c r="N50" i="23"/>
  <c r="M50" i="23"/>
  <c r="L50" i="23"/>
  <c r="K50" i="23"/>
  <c r="J50" i="23"/>
  <c r="I50" i="23"/>
  <c r="H50" i="23"/>
  <c r="G50" i="23"/>
  <c r="F50" i="23"/>
  <c r="E50" i="23"/>
  <c r="D50" i="23"/>
  <c r="C50" i="23"/>
  <c r="AH49" i="23"/>
  <c r="AH48" i="23"/>
  <c r="E44" i="23"/>
  <c r="T24" i="23"/>
  <c r="E22" i="1" s="1"/>
  <c r="Y19" i="23"/>
  <c r="W19" i="23"/>
  <c r="U19" i="23"/>
  <c r="S19" i="23"/>
  <c r="Q19" i="23"/>
  <c r="O19" i="23"/>
  <c r="M19" i="23"/>
  <c r="K19" i="23"/>
  <c r="I19" i="23"/>
  <c r="G19" i="23"/>
  <c r="U17" i="23"/>
  <c r="Y16" i="23"/>
  <c r="W16" i="23"/>
  <c r="U16" i="23"/>
  <c r="S16" i="23"/>
  <c r="O16" i="23"/>
  <c r="M16" i="23"/>
  <c r="K16" i="23"/>
  <c r="I16" i="23"/>
  <c r="C16" i="23"/>
  <c r="Y15" i="23"/>
  <c r="W15" i="23"/>
  <c r="U15" i="23"/>
  <c r="S15" i="23"/>
  <c r="Q15" i="23"/>
  <c r="O15" i="23"/>
  <c r="M15" i="23"/>
  <c r="K15" i="23"/>
  <c r="I15" i="23"/>
  <c r="G15" i="23"/>
  <c r="C15" i="23"/>
  <c r="B10" i="23"/>
  <c r="C275" i="23" s="1"/>
  <c r="C287" i="23" s="1"/>
  <c r="D287" i="23" s="1"/>
  <c r="E287" i="23" s="1"/>
  <c r="F287" i="23" s="1"/>
  <c r="G287" i="23" s="1"/>
  <c r="H287" i="23" s="1"/>
  <c r="I287" i="23" s="1"/>
  <c r="J287" i="23" s="1"/>
  <c r="K287" i="23" s="1"/>
  <c r="L287" i="23" s="1"/>
  <c r="M287" i="23" s="1"/>
  <c r="N287" i="23" s="1"/>
  <c r="O287" i="23" s="1"/>
  <c r="P287" i="23" s="1"/>
  <c r="Q287" i="23" s="1"/>
  <c r="R287" i="23" s="1"/>
  <c r="S287" i="23" s="1"/>
  <c r="T287" i="23" s="1"/>
  <c r="U287" i="23" s="1"/>
  <c r="V287" i="23" s="1"/>
  <c r="W287" i="23" s="1"/>
  <c r="X287" i="23" s="1"/>
  <c r="Y287" i="23" s="1"/>
  <c r="Z287" i="23" s="1"/>
  <c r="AA287" i="23" s="1"/>
  <c r="AB287" i="23" s="1"/>
  <c r="AC287" i="23" s="1"/>
  <c r="AD287" i="23" s="1"/>
  <c r="AE287" i="23" s="1"/>
  <c r="AF287" i="23" s="1"/>
  <c r="Q2" i="23"/>
  <c r="C334" i="23" s="1"/>
  <c r="Q1" i="23"/>
  <c r="C333" i="23" s="1"/>
  <c r="AH382" i="22"/>
  <c r="AG380" i="22"/>
  <c r="AF380" i="22"/>
  <c r="AE380" i="22"/>
  <c r="AD380" i="22"/>
  <c r="AC380" i="22"/>
  <c r="AB380" i="22"/>
  <c r="AA380" i="22"/>
  <c r="Z380" i="22"/>
  <c r="Y380" i="22"/>
  <c r="X380" i="22"/>
  <c r="W380" i="22"/>
  <c r="V380" i="22"/>
  <c r="U380" i="22"/>
  <c r="T380" i="22"/>
  <c r="S380" i="22"/>
  <c r="R380" i="22"/>
  <c r="Q380" i="22"/>
  <c r="P380" i="22"/>
  <c r="O380" i="22"/>
  <c r="N380" i="22"/>
  <c r="M380" i="22"/>
  <c r="L380" i="22"/>
  <c r="K380" i="22"/>
  <c r="J380" i="22"/>
  <c r="I380" i="22"/>
  <c r="H380" i="22"/>
  <c r="G380" i="22"/>
  <c r="F380" i="22"/>
  <c r="E380" i="22"/>
  <c r="D380" i="22"/>
  <c r="AH380" i="22" s="1"/>
  <c r="Y17" i="22" s="1"/>
  <c r="C380" i="22"/>
  <c r="AH379" i="22"/>
  <c r="Y16" i="22" s="1"/>
  <c r="AH378" i="22"/>
  <c r="E374" i="22"/>
  <c r="AH352" i="22"/>
  <c r="AF350" i="22"/>
  <c r="AE350" i="22"/>
  <c r="AD350" i="22"/>
  <c r="AC350" i="22"/>
  <c r="AB350" i="22"/>
  <c r="AA350" i="22"/>
  <c r="Z350" i="22"/>
  <c r="Y350" i="22"/>
  <c r="X350" i="22"/>
  <c r="W350" i="22"/>
  <c r="V350" i="22"/>
  <c r="U350" i="22"/>
  <c r="T350" i="22"/>
  <c r="S350" i="22"/>
  <c r="R350" i="22"/>
  <c r="Q350" i="22"/>
  <c r="P350" i="22"/>
  <c r="O350" i="22"/>
  <c r="N350" i="22"/>
  <c r="M350" i="22"/>
  <c r="L350" i="22"/>
  <c r="K350" i="22"/>
  <c r="J350" i="22"/>
  <c r="I350" i="22"/>
  <c r="H350" i="22"/>
  <c r="G350" i="22"/>
  <c r="F350" i="22"/>
  <c r="E350" i="22"/>
  <c r="AH350" i="22" s="1"/>
  <c r="W17" i="22" s="1"/>
  <c r="D350" i="22"/>
  <c r="C350" i="22"/>
  <c r="AH349" i="22"/>
  <c r="AH348" i="22"/>
  <c r="W15" i="22" s="1"/>
  <c r="E344" i="22"/>
  <c r="AH322" i="22"/>
  <c r="AG320" i="22"/>
  <c r="AF320" i="22"/>
  <c r="AE320" i="22"/>
  <c r="AD320" i="22"/>
  <c r="AC320" i="22"/>
  <c r="AB320" i="22"/>
  <c r="AA320" i="22"/>
  <c r="Z320" i="22"/>
  <c r="Y320" i="22"/>
  <c r="X320" i="22"/>
  <c r="W320" i="22"/>
  <c r="V320" i="22"/>
  <c r="U320" i="22"/>
  <c r="T320" i="22"/>
  <c r="S320" i="22"/>
  <c r="R320" i="22"/>
  <c r="Q320" i="22"/>
  <c r="P320" i="22"/>
  <c r="O320" i="22"/>
  <c r="N320" i="22"/>
  <c r="M320" i="22"/>
  <c r="L320" i="22"/>
  <c r="K320" i="22"/>
  <c r="J320" i="22"/>
  <c r="I320" i="22"/>
  <c r="H320" i="22"/>
  <c r="G320" i="22"/>
  <c r="F320" i="22"/>
  <c r="E320" i="22"/>
  <c r="D320" i="22"/>
  <c r="AH320" i="22" s="1"/>
  <c r="U17" i="22" s="1"/>
  <c r="C320" i="22"/>
  <c r="AH319" i="22"/>
  <c r="U16" i="22" s="1"/>
  <c r="AH318" i="22"/>
  <c r="E314" i="22"/>
  <c r="AH292" i="22"/>
  <c r="AF290" i="22"/>
  <c r="AE290" i="22"/>
  <c r="AD290" i="22"/>
  <c r="AC290" i="22"/>
  <c r="AB290" i="22"/>
  <c r="AA290" i="22"/>
  <c r="Z290" i="22"/>
  <c r="Y290" i="22"/>
  <c r="X290" i="22"/>
  <c r="W290" i="22"/>
  <c r="V290" i="22"/>
  <c r="U290" i="22"/>
  <c r="T290" i="22"/>
  <c r="S290" i="22"/>
  <c r="R290" i="22"/>
  <c r="Q290" i="22"/>
  <c r="P290" i="22"/>
  <c r="O290" i="22"/>
  <c r="N290" i="22"/>
  <c r="M290" i="22"/>
  <c r="L290" i="22"/>
  <c r="K290" i="22"/>
  <c r="J290" i="22"/>
  <c r="I290" i="22"/>
  <c r="AH290" i="22" s="1"/>
  <c r="S17" i="22" s="1"/>
  <c r="H290" i="22"/>
  <c r="G290" i="22"/>
  <c r="F290" i="22"/>
  <c r="E290" i="22"/>
  <c r="D290" i="22"/>
  <c r="C290" i="22"/>
  <c r="AH289" i="22"/>
  <c r="AH288" i="22"/>
  <c r="S15" i="22" s="1"/>
  <c r="E284" i="22"/>
  <c r="AH262" i="22"/>
  <c r="AG260" i="22"/>
  <c r="AF260" i="22"/>
  <c r="AE260" i="22"/>
  <c r="AD260" i="22"/>
  <c r="AC260" i="22"/>
  <c r="AB260" i="22"/>
  <c r="AA260" i="22"/>
  <c r="Z260" i="22"/>
  <c r="Y260" i="22"/>
  <c r="X260" i="22"/>
  <c r="W260" i="22"/>
  <c r="V260" i="22"/>
  <c r="U260" i="22"/>
  <c r="T260" i="22"/>
  <c r="S260" i="22"/>
  <c r="R260" i="22"/>
  <c r="Q260" i="22"/>
  <c r="P260" i="22"/>
  <c r="O260" i="22"/>
  <c r="N260" i="22"/>
  <c r="M260" i="22"/>
  <c r="L260" i="22"/>
  <c r="K260" i="22"/>
  <c r="J260" i="22"/>
  <c r="I260" i="22"/>
  <c r="H260" i="22"/>
  <c r="G260" i="22"/>
  <c r="F260" i="22"/>
  <c r="E260" i="22"/>
  <c r="D260" i="22"/>
  <c r="C260" i="22"/>
  <c r="AH260" i="22" s="1"/>
  <c r="AH259" i="22"/>
  <c r="AH258" i="22"/>
  <c r="E254" i="22"/>
  <c r="AH232" i="22"/>
  <c r="AG230" i="22"/>
  <c r="AF230" i="22"/>
  <c r="AE230" i="22"/>
  <c r="AD230" i="22"/>
  <c r="AC230" i="22"/>
  <c r="AB230" i="22"/>
  <c r="AA230" i="22"/>
  <c r="Z230" i="22"/>
  <c r="Y230" i="22"/>
  <c r="X230" i="22"/>
  <c r="W230" i="22"/>
  <c r="V230" i="22"/>
  <c r="U230" i="22"/>
  <c r="T230" i="22"/>
  <c r="S230" i="22"/>
  <c r="R230" i="22"/>
  <c r="Q230" i="22"/>
  <c r="P230" i="22"/>
  <c r="O230" i="22"/>
  <c r="N230" i="22"/>
  <c r="M230" i="22"/>
  <c r="L230" i="22"/>
  <c r="K230" i="22"/>
  <c r="J230" i="22"/>
  <c r="I230" i="22"/>
  <c r="H230" i="22"/>
  <c r="G230" i="22"/>
  <c r="F230" i="22"/>
  <c r="E230" i="22"/>
  <c r="D230" i="22"/>
  <c r="AH230" i="22" s="1"/>
  <c r="O17" i="22" s="1"/>
  <c r="C230" i="22"/>
  <c r="AH229" i="22"/>
  <c r="AH228" i="22"/>
  <c r="E224" i="22"/>
  <c r="AH202" i="22"/>
  <c r="AF200" i="22"/>
  <c r="AE200" i="22"/>
  <c r="AD200" i="22"/>
  <c r="AC200" i="22"/>
  <c r="AB200" i="22"/>
  <c r="AA200" i="22"/>
  <c r="Z200" i="22"/>
  <c r="Y200" i="22"/>
  <c r="X200" i="22"/>
  <c r="W200" i="22"/>
  <c r="V200" i="22"/>
  <c r="U200" i="22"/>
  <c r="T200" i="22"/>
  <c r="S200" i="22"/>
  <c r="R200" i="22"/>
  <c r="Q200" i="22"/>
  <c r="P200" i="22"/>
  <c r="O200" i="22"/>
  <c r="N200" i="22"/>
  <c r="M200" i="22"/>
  <c r="L200" i="22"/>
  <c r="K200" i="22"/>
  <c r="J200" i="22"/>
  <c r="I200" i="22"/>
  <c r="H200" i="22"/>
  <c r="G200" i="22"/>
  <c r="AH200" i="22" s="1"/>
  <c r="F200" i="22"/>
  <c r="E200" i="22"/>
  <c r="D200" i="22"/>
  <c r="C200" i="22"/>
  <c r="AH199" i="22"/>
  <c r="AH198" i="22"/>
  <c r="M15" i="22" s="1"/>
  <c r="E194" i="22"/>
  <c r="AH172" i="22"/>
  <c r="AG170" i="22"/>
  <c r="AF170" i="22"/>
  <c r="AE170" i="22"/>
  <c r="AD170" i="22"/>
  <c r="AC170" i="22"/>
  <c r="AB170" i="22"/>
  <c r="AA170" i="22"/>
  <c r="Z170" i="22"/>
  <c r="Y170" i="22"/>
  <c r="X170" i="22"/>
  <c r="W170" i="22"/>
  <c r="V170" i="22"/>
  <c r="U170" i="22"/>
  <c r="T170" i="22"/>
  <c r="S170" i="22"/>
  <c r="R170" i="22"/>
  <c r="Q170" i="22"/>
  <c r="P170" i="22"/>
  <c r="O170" i="22"/>
  <c r="N170" i="22"/>
  <c r="M170" i="22"/>
  <c r="L170" i="22"/>
  <c r="K170" i="22"/>
  <c r="J170" i="22"/>
  <c r="I170" i="22"/>
  <c r="H170" i="22"/>
  <c r="G170" i="22"/>
  <c r="F170" i="22"/>
  <c r="E170" i="22"/>
  <c r="D170" i="22"/>
  <c r="C170" i="22"/>
  <c r="AH170" i="22" s="1"/>
  <c r="K17" i="22" s="1"/>
  <c r="AH169" i="22"/>
  <c r="AH168" i="22"/>
  <c r="E164" i="22"/>
  <c r="AH142" i="22"/>
  <c r="AF140" i="22"/>
  <c r="AE140" i="22"/>
  <c r="AD140" i="22"/>
  <c r="AC140" i="22"/>
  <c r="AB140" i="22"/>
  <c r="AA140" i="22"/>
  <c r="Z140" i="22"/>
  <c r="Y140" i="22"/>
  <c r="X140" i="22"/>
  <c r="W140" i="22"/>
  <c r="V140" i="22"/>
  <c r="U140" i="22"/>
  <c r="T140" i="22"/>
  <c r="S140" i="22"/>
  <c r="R140" i="22"/>
  <c r="Q140" i="22"/>
  <c r="P140" i="22"/>
  <c r="O140" i="22"/>
  <c r="N140" i="22"/>
  <c r="M140" i="22"/>
  <c r="L140" i="22"/>
  <c r="K140" i="22"/>
  <c r="J140" i="22"/>
  <c r="I140" i="22"/>
  <c r="H140" i="22"/>
  <c r="G140" i="22"/>
  <c r="F140" i="22"/>
  <c r="E140" i="22"/>
  <c r="D140" i="22"/>
  <c r="C140" i="22"/>
  <c r="AH140" i="22" s="1"/>
  <c r="I17" i="22" s="1"/>
  <c r="AH139" i="22"/>
  <c r="AH138" i="22"/>
  <c r="I15" i="22" s="1"/>
  <c r="E134" i="22"/>
  <c r="AH112" i="22"/>
  <c r="AG110" i="22"/>
  <c r="AF110" i="22"/>
  <c r="AE110" i="22"/>
  <c r="AD110" i="22"/>
  <c r="AC110" i="22"/>
  <c r="AB110" i="22"/>
  <c r="AA110" i="22"/>
  <c r="Z110" i="22"/>
  <c r="Y110" i="22"/>
  <c r="X110" i="22"/>
  <c r="W110" i="22"/>
  <c r="V110" i="22"/>
  <c r="U110" i="22"/>
  <c r="T110" i="22"/>
  <c r="S110" i="22"/>
  <c r="R110" i="22"/>
  <c r="Q110" i="22"/>
  <c r="P110" i="22"/>
  <c r="O110" i="22"/>
  <c r="N110" i="22"/>
  <c r="M110" i="22"/>
  <c r="L110" i="22"/>
  <c r="K110" i="22"/>
  <c r="J110" i="22"/>
  <c r="I110" i="22"/>
  <c r="H110" i="22"/>
  <c r="G110" i="22"/>
  <c r="F110" i="22"/>
  <c r="AH110" i="22" s="1"/>
  <c r="G17" i="22" s="1"/>
  <c r="E110" i="22"/>
  <c r="D110" i="22"/>
  <c r="C110" i="22"/>
  <c r="AH109" i="22"/>
  <c r="AH108" i="22"/>
  <c r="E104" i="22"/>
  <c r="AG80" i="22"/>
  <c r="AF80" i="22"/>
  <c r="AE80" i="22"/>
  <c r="AD80" i="22"/>
  <c r="AC80" i="22"/>
  <c r="AB80" i="22"/>
  <c r="AA80" i="22"/>
  <c r="Z80" i="22"/>
  <c r="Y80" i="22"/>
  <c r="X80" i="22"/>
  <c r="W80" i="22"/>
  <c r="V80" i="22"/>
  <c r="U80" i="22"/>
  <c r="T80" i="22"/>
  <c r="S80" i="22"/>
  <c r="R80" i="22"/>
  <c r="Q80" i="22"/>
  <c r="P80" i="22"/>
  <c r="O80" i="22"/>
  <c r="N80" i="22"/>
  <c r="M80" i="22"/>
  <c r="L80" i="22"/>
  <c r="K80" i="22"/>
  <c r="J80" i="22"/>
  <c r="I80" i="22"/>
  <c r="H80" i="22"/>
  <c r="G80" i="22"/>
  <c r="F80" i="22"/>
  <c r="E80" i="22"/>
  <c r="D80" i="22"/>
  <c r="C80" i="22"/>
  <c r="E74" i="22"/>
  <c r="AH52" i="22"/>
  <c r="AG50" i="22"/>
  <c r="AF50" i="22"/>
  <c r="AE50" i="22"/>
  <c r="AD50" i="22"/>
  <c r="AC50" i="22"/>
  <c r="AB50" i="22"/>
  <c r="AA50" i="22"/>
  <c r="Z50" i="22"/>
  <c r="Y50" i="22"/>
  <c r="X50" i="22"/>
  <c r="W50" i="22"/>
  <c r="V50" i="22"/>
  <c r="U50" i="22"/>
  <c r="T50" i="22"/>
  <c r="S50" i="22"/>
  <c r="R50" i="22"/>
  <c r="Q50" i="22"/>
  <c r="P50" i="22"/>
  <c r="O50" i="22"/>
  <c r="N50" i="22"/>
  <c r="M50" i="22"/>
  <c r="L50" i="22"/>
  <c r="K50" i="22"/>
  <c r="J50" i="22"/>
  <c r="I50" i="22"/>
  <c r="H50" i="22"/>
  <c r="AH50" i="22" s="1"/>
  <c r="C17" i="22" s="1"/>
  <c r="G50" i="22"/>
  <c r="F50" i="22"/>
  <c r="E50" i="22"/>
  <c r="D50" i="22"/>
  <c r="C50" i="22"/>
  <c r="AH49" i="22"/>
  <c r="C16" i="22" s="1"/>
  <c r="AH48" i="22"/>
  <c r="E44" i="22"/>
  <c r="T24" i="22"/>
  <c r="E21" i="1" s="1"/>
  <c r="Y19" i="22"/>
  <c r="W19" i="22"/>
  <c r="U19" i="22"/>
  <c r="S19" i="22"/>
  <c r="Q19" i="22"/>
  <c r="O19" i="22"/>
  <c r="M19" i="22"/>
  <c r="K19" i="22"/>
  <c r="I19" i="22"/>
  <c r="G19" i="22"/>
  <c r="C19" i="22"/>
  <c r="Q17" i="22"/>
  <c r="M17" i="22"/>
  <c r="W16" i="22"/>
  <c r="S16" i="22"/>
  <c r="Q16" i="22"/>
  <c r="O16" i="22"/>
  <c r="M16" i="22"/>
  <c r="K16" i="22"/>
  <c r="I16" i="22"/>
  <c r="G16" i="22"/>
  <c r="Y15" i="22"/>
  <c r="U15" i="22"/>
  <c r="Q15" i="22"/>
  <c r="O15" i="22"/>
  <c r="K15" i="22"/>
  <c r="G15" i="22"/>
  <c r="C15" i="22"/>
  <c r="B10" i="22"/>
  <c r="C95" i="22" s="1"/>
  <c r="C107" i="22" s="1"/>
  <c r="D107" i="22" s="1"/>
  <c r="E107" i="22" s="1"/>
  <c r="F107" i="22" s="1"/>
  <c r="G107" i="22" s="1"/>
  <c r="H107" i="22" s="1"/>
  <c r="I107" i="22" s="1"/>
  <c r="J107" i="22" s="1"/>
  <c r="K107" i="22" s="1"/>
  <c r="L107" i="22" s="1"/>
  <c r="M107" i="22" s="1"/>
  <c r="N107" i="22" s="1"/>
  <c r="O107" i="22" s="1"/>
  <c r="P107" i="22" s="1"/>
  <c r="Q107" i="22" s="1"/>
  <c r="R107" i="22" s="1"/>
  <c r="S107" i="22" s="1"/>
  <c r="T107" i="22" s="1"/>
  <c r="U107" i="22" s="1"/>
  <c r="V107" i="22" s="1"/>
  <c r="W107" i="22" s="1"/>
  <c r="X107" i="22" s="1"/>
  <c r="Y107" i="22" s="1"/>
  <c r="Z107" i="22" s="1"/>
  <c r="AA107" i="22" s="1"/>
  <c r="AB107" i="22" s="1"/>
  <c r="AC107" i="22" s="1"/>
  <c r="AD107" i="22" s="1"/>
  <c r="AE107" i="22" s="1"/>
  <c r="AF107" i="22" s="1"/>
  <c r="AG107" i="22" s="1"/>
  <c r="Q2" i="22"/>
  <c r="C334" i="22" s="1"/>
  <c r="Q1" i="22"/>
  <c r="C363" i="22" s="1"/>
  <c r="B1" i="26" l="1"/>
  <c r="C155" i="26"/>
  <c r="C167" i="26" s="1"/>
  <c r="D167" i="26" s="1"/>
  <c r="E167" i="26" s="1"/>
  <c r="F167" i="26" s="1"/>
  <c r="G167" i="26" s="1"/>
  <c r="H167" i="26" s="1"/>
  <c r="I167" i="26" s="1"/>
  <c r="J167" i="26" s="1"/>
  <c r="K167" i="26" s="1"/>
  <c r="L167" i="26" s="1"/>
  <c r="M167" i="26" s="1"/>
  <c r="N167" i="26" s="1"/>
  <c r="O167" i="26" s="1"/>
  <c r="P167" i="26" s="1"/>
  <c r="Q167" i="26" s="1"/>
  <c r="R167" i="26" s="1"/>
  <c r="S167" i="26" s="1"/>
  <c r="T167" i="26" s="1"/>
  <c r="U167" i="26" s="1"/>
  <c r="V167" i="26" s="1"/>
  <c r="W167" i="26" s="1"/>
  <c r="X167" i="26" s="1"/>
  <c r="Y167" i="26" s="1"/>
  <c r="Z167" i="26" s="1"/>
  <c r="AA167" i="26" s="1"/>
  <c r="AB167" i="26" s="1"/>
  <c r="AC167" i="26" s="1"/>
  <c r="AD167" i="26" s="1"/>
  <c r="AE167" i="26" s="1"/>
  <c r="AF167" i="26" s="1"/>
  <c r="AG167" i="26" s="1"/>
  <c r="C93" i="22"/>
  <c r="C243" i="22"/>
  <c r="C63" i="22"/>
  <c r="B1" i="25"/>
  <c r="C63" i="23"/>
  <c r="C335" i="25"/>
  <c r="C347" i="25" s="1"/>
  <c r="D347" i="25" s="1"/>
  <c r="E347" i="25" s="1"/>
  <c r="F347" i="25" s="1"/>
  <c r="G347" i="25" s="1"/>
  <c r="H347" i="25" s="1"/>
  <c r="I347" i="25" s="1"/>
  <c r="J347" i="25" s="1"/>
  <c r="K347" i="25" s="1"/>
  <c r="L347" i="25" s="1"/>
  <c r="M347" i="25" s="1"/>
  <c r="N347" i="25" s="1"/>
  <c r="O347" i="25" s="1"/>
  <c r="P347" i="25" s="1"/>
  <c r="Q347" i="25" s="1"/>
  <c r="R347" i="25" s="1"/>
  <c r="S347" i="25" s="1"/>
  <c r="T347" i="25" s="1"/>
  <c r="U347" i="25" s="1"/>
  <c r="V347" i="25" s="1"/>
  <c r="W347" i="25" s="1"/>
  <c r="X347" i="25" s="1"/>
  <c r="Y347" i="25" s="1"/>
  <c r="Z347" i="25" s="1"/>
  <c r="AA347" i="25" s="1"/>
  <c r="AB347" i="25" s="1"/>
  <c r="AC347" i="25" s="1"/>
  <c r="AD347" i="25" s="1"/>
  <c r="AE347" i="25" s="1"/>
  <c r="AF347" i="25" s="1"/>
  <c r="C335" i="26"/>
  <c r="C347" i="26" s="1"/>
  <c r="D347" i="26" s="1"/>
  <c r="E347" i="26" s="1"/>
  <c r="F347" i="26" s="1"/>
  <c r="G347" i="26" s="1"/>
  <c r="H347" i="26" s="1"/>
  <c r="I347" i="26" s="1"/>
  <c r="J347" i="26" s="1"/>
  <c r="K347" i="26" s="1"/>
  <c r="L347" i="26" s="1"/>
  <c r="M347" i="26" s="1"/>
  <c r="N347" i="26" s="1"/>
  <c r="O347" i="26" s="1"/>
  <c r="P347" i="26" s="1"/>
  <c r="Q347" i="26" s="1"/>
  <c r="R347" i="26" s="1"/>
  <c r="S347" i="26" s="1"/>
  <c r="T347" i="26" s="1"/>
  <c r="U347" i="26" s="1"/>
  <c r="V347" i="26" s="1"/>
  <c r="W347" i="26" s="1"/>
  <c r="X347" i="26" s="1"/>
  <c r="Y347" i="26" s="1"/>
  <c r="Z347" i="26" s="1"/>
  <c r="AA347" i="26" s="1"/>
  <c r="AB347" i="26" s="1"/>
  <c r="AC347" i="26" s="1"/>
  <c r="AD347" i="26" s="1"/>
  <c r="AE347" i="26" s="1"/>
  <c r="AF347" i="26" s="1"/>
  <c r="C155" i="23"/>
  <c r="C167" i="23" s="1"/>
  <c r="D167" i="23" s="1"/>
  <c r="E167" i="23" s="1"/>
  <c r="F167" i="23" s="1"/>
  <c r="G167" i="23" s="1"/>
  <c r="H167" i="23" s="1"/>
  <c r="I167" i="23" s="1"/>
  <c r="J167" i="23" s="1"/>
  <c r="K167" i="23" s="1"/>
  <c r="L167" i="23" s="1"/>
  <c r="M167" i="23" s="1"/>
  <c r="N167" i="23" s="1"/>
  <c r="O167" i="23" s="1"/>
  <c r="P167" i="23" s="1"/>
  <c r="Q167" i="23" s="1"/>
  <c r="R167" i="23" s="1"/>
  <c r="S167" i="23" s="1"/>
  <c r="T167" i="23" s="1"/>
  <c r="U167" i="23" s="1"/>
  <c r="V167" i="23" s="1"/>
  <c r="W167" i="23" s="1"/>
  <c r="X167" i="23" s="1"/>
  <c r="Y167" i="23" s="1"/>
  <c r="Z167" i="23" s="1"/>
  <c r="AA167" i="23" s="1"/>
  <c r="AB167" i="23" s="1"/>
  <c r="AC167" i="23" s="1"/>
  <c r="AD167" i="23" s="1"/>
  <c r="AE167" i="23" s="1"/>
  <c r="AF167" i="23" s="1"/>
  <c r="AG167" i="23" s="1"/>
  <c r="C245" i="23"/>
  <c r="C257" i="23" s="1"/>
  <c r="D257" i="23" s="1"/>
  <c r="E257" i="23" s="1"/>
  <c r="F257" i="23" s="1"/>
  <c r="G257" i="23" s="1"/>
  <c r="H257" i="23" s="1"/>
  <c r="I257" i="23" s="1"/>
  <c r="J257" i="23" s="1"/>
  <c r="K257" i="23" s="1"/>
  <c r="L257" i="23" s="1"/>
  <c r="M257" i="23" s="1"/>
  <c r="N257" i="23" s="1"/>
  <c r="O257" i="23" s="1"/>
  <c r="P257" i="23" s="1"/>
  <c r="Q257" i="23" s="1"/>
  <c r="R257" i="23" s="1"/>
  <c r="S257" i="23" s="1"/>
  <c r="T257" i="23" s="1"/>
  <c r="U257" i="23" s="1"/>
  <c r="V257" i="23" s="1"/>
  <c r="W257" i="23" s="1"/>
  <c r="X257" i="23" s="1"/>
  <c r="Y257" i="23" s="1"/>
  <c r="Z257" i="23" s="1"/>
  <c r="AA257" i="23" s="1"/>
  <c r="AB257" i="23" s="1"/>
  <c r="AC257" i="23" s="1"/>
  <c r="AD257" i="23" s="1"/>
  <c r="AE257" i="23" s="1"/>
  <c r="AF257" i="23" s="1"/>
  <c r="AG257" i="23" s="1"/>
  <c r="C63" i="24"/>
  <c r="C213" i="25"/>
  <c r="C303" i="22"/>
  <c r="C65" i="23"/>
  <c r="C77" i="23" s="1"/>
  <c r="D77" i="23" s="1"/>
  <c r="E77" i="23" s="1"/>
  <c r="F77" i="23" s="1"/>
  <c r="G77" i="23" s="1"/>
  <c r="H77" i="23" s="1"/>
  <c r="I77" i="23" s="1"/>
  <c r="J77" i="23" s="1"/>
  <c r="K77" i="23" s="1"/>
  <c r="L77" i="23" s="1"/>
  <c r="M77" i="23" s="1"/>
  <c r="N77" i="23" s="1"/>
  <c r="O77" i="23" s="1"/>
  <c r="P77" i="23" s="1"/>
  <c r="Q77" i="23" s="1"/>
  <c r="R77" i="23" s="1"/>
  <c r="S77" i="23" s="1"/>
  <c r="T77" i="23" s="1"/>
  <c r="U77" i="23" s="1"/>
  <c r="V77" i="23" s="1"/>
  <c r="W77" i="23" s="1"/>
  <c r="X77" i="23" s="1"/>
  <c r="Y77" i="23" s="1"/>
  <c r="Z77" i="23" s="1"/>
  <c r="AA77" i="23" s="1"/>
  <c r="AB77" i="23" s="1"/>
  <c r="AC77" i="23" s="1"/>
  <c r="AD77" i="23" s="1"/>
  <c r="AE77" i="23" s="1"/>
  <c r="C214" i="25"/>
  <c r="C214" i="26"/>
  <c r="C153" i="22"/>
  <c r="C213" i="24"/>
  <c r="C64" i="25"/>
  <c r="C304" i="25"/>
  <c r="C333" i="22"/>
  <c r="C213" i="22"/>
  <c r="C273" i="22"/>
  <c r="C245" i="25"/>
  <c r="C257" i="25" s="1"/>
  <c r="D257" i="25" s="1"/>
  <c r="E257" i="25" s="1"/>
  <c r="F257" i="25" s="1"/>
  <c r="G257" i="25" s="1"/>
  <c r="H257" i="25" s="1"/>
  <c r="I257" i="25" s="1"/>
  <c r="J257" i="25" s="1"/>
  <c r="K257" i="25" s="1"/>
  <c r="L257" i="25" s="1"/>
  <c r="M257" i="25" s="1"/>
  <c r="N257" i="25" s="1"/>
  <c r="O257" i="25" s="1"/>
  <c r="P257" i="25" s="1"/>
  <c r="Q257" i="25" s="1"/>
  <c r="R257" i="25" s="1"/>
  <c r="S257" i="25" s="1"/>
  <c r="T257" i="25" s="1"/>
  <c r="U257" i="25" s="1"/>
  <c r="V257" i="25" s="1"/>
  <c r="W257" i="25" s="1"/>
  <c r="X257" i="25" s="1"/>
  <c r="Y257" i="25" s="1"/>
  <c r="Z257" i="25" s="1"/>
  <c r="AA257" i="25" s="1"/>
  <c r="AB257" i="25" s="1"/>
  <c r="AC257" i="25" s="1"/>
  <c r="AD257" i="25" s="1"/>
  <c r="AE257" i="25" s="1"/>
  <c r="AF257" i="25" s="1"/>
  <c r="AG257" i="25" s="1"/>
  <c r="C155" i="24"/>
  <c r="C167" i="24" s="1"/>
  <c r="D167" i="24" s="1"/>
  <c r="E167" i="24" s="1"/>
  <c r="F167" i="24" s="1"/>
  <c r="G167" i="24" s="1"/>
  <c r="H167" i="24" s="1"/>
  <c r="I167" i="24" s="1"/>
  <c r="J167" i="24" s="1"/>
  <c r="K167" i="24" s="1"/>
  <c r="L167" i="24" s="1"/>
  <c r="M167" i="24" s="1"/>
  <c r="N167" i="24" s="1"/>
  <c r="O167" i="24" s="1"/>
  <c r="P167" i="24" s="1"/>
  <c r="Q167" i="24" s="1"/>
  <c r="R167" i="24" s="1"/>
  <c r="S167" i="24" s="1"/>
  <c r="T167" i="24" s="1"/>
  <c r="U167" i="24" s="1"/>
  <c r="V167" i="24" s="1"/>
  <c r="W167" i="24" s="1"/>
  <c r="X167" i="24" s="1"/>
  <c r="Y167" i="24" s="1"/>
  <c r="Z167" i="24" s="1"/>
  <c r="AA167" i="24" s="1"/>
  <c r="AB167" i="24" s="1"/>
  <c r="AC167" i="24" s="1"/>
  <c r="AD167" i="24" s="1"/>
  <c r="AE167" i="24" s="1"/>
  <c r="AF167" i="24" s="1"/>
  <c r="AG167" i="24" s="1"/>
  <c r="C303" i="24"/>
  <c r="C213" i="26"/>
  <c r="C245" i="24"/>
  <c r="C257" i="24" s="1"/>
  <c r="D257" i="24" s="1"/>
  <c r="E257" i="24" s="1"/>
  <c r="F257" i="24" s="1"/>
  <c r="G257" i="24" s="1"/>
  <c r="H257" i="24" s="1"/>
  <c r="I257" i="24" s="1"/>
  <c r="J257" i="24" s="1"/>
  <c r="K257" i="24" s="1"/>
  <c r="L257" i="24" s="1"/>
  <c r="M257" i="24" s="1"/>
  <c r="N257" i="24" s="1"/>
  <c r="O257" i="24" s="1"/>
  <c r="P257" i="24" s="1"/>
  <c r="Q257" i="24" s="1"/>
  <c r="R257" i="24" s="1"/>
  <c r="S257" i="24" s="1"/>
  <c r="T257" i="24" s="1"/>
  <c r="U257" i="24" s="1"/>
  <c r="V257" i="24" s="1"/>
  <c r="W257" i="24" s="1"/>
  <c r="X257" i="24" s="1"/>
  <c r="Y257" i="24" s="1"/>
  <c r="Z257" i="24" s="1"/>
  <c r="AA257" i="24" s="1"/>
  <c r="AB257" i="24" s="1"/>
  <c r="AC257" i="24" s="1"/>
  <c r="AD257" i="24" s="1"/>
  <c r="AE257" i="24" s="1"/>
  <c r="AF257" i="24" s="1"/>
  <c r="AG257" i="24" s="1"/>
  <c r="C63" i="26"/>
  <c r="C303" i="26"/>
  <c r="C183" i="22"/>
  <c r="C335" i="24"/>
  <c r="C347" i="24" s="1"/>
  <c r="D347" i="24" s="1"/>
  <c r="E347" i="24" s="1"/>
  <c r="F347" i="24" s="1"/>
  <c r="G347" i="24" s="1"/>
  <c r="H347" i="24" s="1"/>
  <c r="I347" i="24" s="1"/>
  <c r="J347" i="24" s="1"/>
  <c r="K347" i="24" s="1"/>
  <c r="L347" i="24" s="1"/>
  <c r="M347" i="24" s="1"/>
  <c r="N347" i="24" s="1"/>
  <c r="O347" i="24" s="1"/>
  <c r="P347" i="24" s="1"/>
  <c r="Q347" i="24" s="1"/>
  <c r="R347" i="24" s="1"/>
  <c r="S347" i="24" s="1"/>
  <c r="T347" i="24" s="1"/>
  <c r="U347" i="24" s="1"/>
  <c r="V347" i="24" s="1"/>
  <c r="W347" i="24" s="1"/>
  <c r="X347" i="24" s="1"/>
  <c r="Y347" i="24" s="1"/>
  <c r="Z347" i="24" s="1"/>
  <c r="AA347" i="24" s="1"/>
  <c r="AB347" i="24" s="1"/>
  <c r="AC347" i="24" s="1"/>
  <c r="AD347" i="24" s="1"/>
  <c r="AE347" i="24" s="1"/>
  <c r="AF347" i="24" s="1"/>
  <c r="C155" i="25"/>
  <c r="C167" i="25" s="1"/>
  <c r="D167" i="25" s="1"/>
  <c r="E167" i="25" s="1"/>
  <c r="F167" i="25" s="1"/>
  <c r="G167" i="25" s="1"/>
  <c r="H167" i="25" s="1"/>
  <c r="I167" i="25" s="1"/>
  <c r="J167" i="25" s="1"/>
  <c r="K167" i="25" s="1"/>
  <c r="L167" i="25" s="1"/>
  <c r="M167" i="25" s="1"/>
  <c r="N167" i="25" s="1"/>
  <c r="O167" i="25" s="1"/>
  <c r="P167" i="25" s="1"/>
  <c r="Q167" i="25" s="1"/>
  <c r="R167" i="25" s="1"/>
  <c r="S167" i="25" s="1"/>
  <c r="T167" i="25" s="1"/>
  <c r="U167" i="25" s="1"/>
  <c r="V167" i="25" s="1"/>
  <c r="W167" i="25" s="1"/>
  <c r="X167" i="25" s="1"/>
  <c r="Y167" i="25" s="1"/>
  <c r="Z167" i="25" s="1"/>
  <c r="AA167" i="25" s="1"/>
  <c r="AB167" i="25" s="1"/>
  <c r="AC167" i="25" s="1"/>
  <c r="AD167" i="25" s="1"/>
  <c r="AE167" i="25" s="1"/>
  <c r="AF167" i="25" s="1"/>
  <c r="AG167" i="25" s="1"/>
  <c r="C64" i="26"/>
  <c r="C304" i="26"/>
  <c r="C63" i="25"/>
  <c r="C303" i="25"/>
  <c r="C245" i="26"/>
  <c r="C257" i="26" s="1"/>
  <c r="D257" i="26" s="1"/>
  <c r="E257" i="26" s="1"/>
  <c r="F257" i="26" s="1"/>
  <c r="G257" i="26" s="1"/>
  <c r="H257" i="26" s="1"/>
  <c r="I257" i="26" s="1"/>
  <c r="J257" i="26" s="1"/>
  <c r="K257" i="26" s="1"/>
  <c r="L257" i="26" s="1"/>
  <c r="M257" i="26" s="1"/>
  <c r="N257" i="26" s="1"/>
  <c r="O257" i="26" s="1"/>
  <c r="P257" i="26" s="1"/>
  <c r="Q257" i="26" s="1"/>
  <c r="R257" i="26" s="1"/>
  <c r="S257" i="26" s="1"/>
  <c r="T257" i="26" s="1"/>
  <c r="U257" i="26" s="1"/>
  <c r="V257" i="26" s="1"/>
  <c r="W257" i="26" s="1"/>
  <c r="X257" i="26" s="1"/>
  <c r="Y257" i="26" s="1"/>
  <c r="Z257" i="26" s="1"/>
  <c r="AA257" i="26" s="1"/>
  <c r="AB257" i="26" s="1"/>
  <c r="AC257" i="26" s="1"/>
  <c r="AD257" i="26" s="1"/>
  <c r="AE257" i="26" s="1"/>
  <c r="AF257" i="26" s="1"/>
  <c r="AG257" i="26" s="1"/>
  <c r="C33" i="26"/>
  <c r="C65" i="26"/>
  <c r="C77" i="26" s="1"/>
  <c r="D77" i="26" s="1"/>
  <c r="E77" i="26" s="1"/>
  <c r="F77" i="26" s="1"/>
  <c r="G77" i="26" s="1"/>
  <c r="H77" i="26" s="1"/>
  <c r="I77" i="26" s="1"/>
  <c r="J77" i="26" s="1"/>
  <c r="K77" i="26" s="1"/>
  <c r="L77" i="26" s="1"/>
  <c r="M77" i="26" s="1"/>
  <c r="N77" i="26" s="1"/>
  <c r="O77" i="26" s="1"/>
  <c r="P77" i="26" s="1"/>
  <c r="Q77" i="26" s="1"/>
  <c r="R77" i="26" s="1"/>
  <c r="S77" i="26" s="1"/>
  <c r="T77" i="26" s="1"/>
  <c r="U77" i="26" s="1"/>
  <c r="V77" i="26" s="1"/>
  <c r="W77" i="26" s="1"/>
  <c r="X77" i="26" s="1"/>
  <c r="Y77" i="26" s="1"/>
  <c r="Z77" i="26" s="1"/>
  <c r="AA77" i="26" s="1"/>
  <c r="AB77" i="26" s="1"/>
  <c r="AC77" i="26" s="1"/>
  <c r="AD77" i="26" s="1"/>
  <c r="C123" i="26"/>
  <c r="C215" i="26"/>
  <c r="C227" i="26" s="1"/>
  <c r="D227" i="26" s="1"/>
  <c r="E227" i="26" s="1"/>
  <c r="F227" i="26" s="1"/>
  <c r="G227" i="26" s="1"/>
  <c r="H227" i="26" s="1"/>
  <c r="I227" i="26" s="1"/>
  <c r="J227" i="26" s="1"/>
  <c r="K227" i="26" s="1"/>
  <c r="L227" i="26" s="1"/>
  <c r="M227" i="26" s="1"/>
  <c r="N227" i="26" s="1"/>
  <c r="O227" i="26" s="1"/>
  <c r="P227" i="26" s="1"/>
  <c r="Q227" i="26" s="1"/>
  <c r="R227" i="26" s="1"/>
  <c r="S227" i="26" s="1"/>
  <c r="T227" i="26" s="1"/>
  <c r="U227" i="26" s="1"/>
  <c r="V227" i="26" s="1"/>
  <c r="W227" i="26" s="1"/>
  <c r="X227" i="26" s="1"/>
  <c r="Y227" i="26" s="1"/>
  <c r="Z227" i="26" s="1"/>
  <c r="AA227" i="26" s="1"/>
  <c r="AB227" i="26" s="1"/>
  <c r="AC227" i="26" s="1"/>
  <c r="AD227" i="26" s="1"/>
  <c r="AE227" i="26" s="1"/>
  <c r="AF227" i="26" s="1"/>
  <c r="AG227" i="26" s="1"/>
  <c r="C305" i="26"/>
  <c r="C317" i="26" s="1"/>
  <c r="D317" i="26" s="1"/>
  <c r="E317" i="26" s="1"/>
  <c r="F317" i="26" s="1"/>
  <c r="G317" i="26" s="1"/>
  <c r="H317" i="26" s="1"/>
  <c r="I317" i="26" s="1"/>
  <c r="J317" i="26" s="1"/>
  <c r="K317" i="26" s="1"/>
  <c r="L317" i="26" s="1"/>
  <c r="M317" i="26" s="1"/>
  <c r="N317" i="26" s="1"/>
  <c r="O317" i="26" s="1"/>
  <c r="P317" i="26" s="1"/>
  <c r="Q317" i="26" s="1"/>
  <c r="R317" i="26" s="1"/>
  <c r="S317" i="26" s="1"/>
  <c r="T317" i="26" s="1"/>
  <c r="U317" i="26" s="1"/>
  <c r="V317" i="26" s="1"/>
  <c r="W317" i="26" s="1"/>
  <c r="X317" i="26" s="1"/>
  <c r="Y317" i="26" s="1"/>
  <c r="Z317" i="26" s="1"/>
  <c r="AA317" i="26" s="1"/>
  <c r="AB317" i="26" s="1"/>
  <c r="AC317" i="26" s="1"/>
  <c r="AD317" i="26" s="1"/>
  <c r="AE317" i="26" s="1"/>
  <c r="AF317" i="26" s="1"/>
  <c r="AG317" i="26" s="1"/>
  <c r="C363" i="26"/>
  <c r="C34" i="26"/>
  <c r="C124" i="26"/>
  <c r="C364" i="26"/>
  <c r="C35" i="26"/>
  <c r="C47" i="26" s="1"/>
  <c r="D47" i="26" s="1"/>
  <c r="E47" i="26" s="1"/>
  <c r="F47" i="26" s="1"/>
  <c r="G47" i="26" s="1"/>
  <c r="H47" i="26" s="1"/>
  <c r="I47" i="26" s="1"/>
  <c r="J47" i="26" s="1"/>
  <c r="K47" i="26" s="1"/>
  <c r="L47" i="26" s="1"/>
  <c r="M47" i="26" s="1"/>
  <c r="N47" i="26" s="1"/>
  <c r="O47" i="26" s="1"/>
  <c r="P47" i="26" s="1"/>
  <c r="Q47" i="26" s="1"/>
  <c r="R47" i="26" s="1"/>
  <c r="S47" i="26" s="1"/>
  <c r="T47" i="26" s="1"/>
  <c r="U47" i="26" s="1"/>
  <c r="V47" i="26" s="1"/>
  <c r="W47" i="26" s="1"/>
  <c r="X47" i="26" s="1"/>
  <c r="Y47" i="26" s="1"/>
  <c r="Z47" i="26" s="1"/>
  <c r="AA47" i="26" s="1"/>
  <c r="AB47" i="26" s="1"/>
  <c r="AC47" i="26" s="1"/>
  <c r="AD47" i="26" s="1"/>
  <c r="AE47" i="26" s="1"/>
  <c r="AF47" i="26" s="1"/>
  <c r="AG47" i="26" s="1"/>
  <c r="C93" i="26"/>
  <c r="C125" i="26"/>
  <c r="C137" i="26" s="1"/>
  <c r="D137" i="26" s="1"/>
  <c r="E137" i="26" s="1"/>
  <c r="F137" i="26" s="1"/>
  <c r="G137" i="26" s="1"/>
  <c r="H137" i="26" s="1"/>
  <c r="I137" i="26" s="1"/>
  <c r="J137" i="26" s="1"/>
  <c r="K137" i="26" s="1"/>
  <c r="L137" i="26" s="1"/>
  <c r="M137" i="26" s="1"/>
  <c r="N137" i="26" s="1"/>
  <c r="O137" i="26" s="1"/>
  <c r="P137" i="26" s="1"/>
  <c r="Q137" i="26" s="1"/>
  <c r="R137" i="26" s="1"/>
  <c r="S137" i="26" s="1"/>
  <c r="T137" i="26" s="1"/>
  <c r="U137" i="26" s="1"/>
  <c r="V137" i="26" s="1"/>
  <c r="W137" i="26" s="1"/>
  <c r="X137" i="26" s="1"/>
  <c r="Y137" i="26" s="1"/>
  <c r="Z137" i="26" s="1"/>
  <c r="AA137" i="26" s="1"/>
  <c r="AB137" i="26" s="1"/>
  <c r="AC137" i="26" s="1"/>
  <c r="AD137" i="26" s="1"/>
  <c r="AE137" i="26" s="1"/>
  <c r="AF137" i="26" s="1"/>
  <c r="C183" i="26"/>
  <c r="C273" i="26"/>
  <c r="C365" i="26"/>
  <c r="C377" i="26" s="1"/>
  <c r="D377" i="26" s="1"/>
  <c r="E377" i="26" s="1"/>
  <c r="F377" i="26" s="1"/>
  <c r="G377" i="26" s="1"/>
  <c r="H377" i="26" s="1"/>
  <c r="I377" i="26" s="1"/>
  <c r="J377" i="26" s="1"/>
  <c r="K377" i="26" s="1"/>
  <c r="L377" i="26" s="1"/>
  <c r="M377" i="26" s="1"/>
  <c r="N377" i="26" s="1"/>
  <c r="O377" i="26" s="1"/>
  <c r="P377" i="26" s="1"/>
  <c r="Q377" i="26" s="1"/>
  <c r="R377" i="26" s="1"/>
  <c r="S377" i="26" s="1"/>
  <c r="T377" i="26" s="1"/>
  <c r="U377" i="26" s="1"/>
  <c r="V377" i="26" s="1"/>
  <c r="W377" i="26" s="1"/>
  <c r="X377" i="26" s="1"/>
  <c r="Y377" i="26" s="1"/>
  <c r="Z377" i="26" s="1"/>
  <c r="AA377" i="26" s="1"/>
  <c r="AB377" i="26" s="1"/>
  <c r="AC377" i="26" s="1"/>
  <c r="AD377" i="26" s="1"/>
  <c r="AE377" i="26" s="1"/>
  <c r="AF377" i="26" s="1"/>
  <c r="AG377" i="26" s="1"/>
  <c r="C94" i="26"/>
  <c r="C184" i="26"/>
  <c r="C274" i="26"/>
  <c r="C95" i="26"/>
  <c r="C107" i="26" s="1"/>
  <c r="D107" i="26" s="1"/>
  <c r="E107" i="26" s="1"/>
  <c r="F107" i="26" s="1"/>
  <c r="G107" i="26" s="1"/>
  <c r="H107" i="26" s="1"/>
  <c r="I107" i="26" s="1"/>
  <c r="J107" i="26" s="1"/>
  <c r="K107" i="26" s="1"/>
  <c r="L107" i="26" s="1"/>
  <c r="M107" i="26" s="1"/>
  <c r="N107" i="26" s="1"/>
  <c r="O107" i="26" s="1"/>
  <c r="P107" i="26" s="1"/>
  <c r="Q107" i="26" s="1"/>
  <c r="R107" i="26" s="1"/>
  <c r="S107" i="26" s="1"/>
  <c r="T107" i="26" s="1"/>
  <c r="U107" i="26" s="1"/>
  <c r="V107" i="26" s="1"/>
  <c r="W107" i="26" s="1"/>
  <c r="X107" i="26" s="1"/>
  <c r="Y107" i="26" s="1"/>
  <c r="Z107" i="26" s="1"/>
  <c r="AA107" i="26" s="1"/>
  <c r="AB107" i="26" s="1"/>
  <c r="AC107" i="26" s="1"/>
  <c r="AD107" i="26" s="1"/>
  <c r="AE107" i="26" s="1"/>
  <c r="AF107" i="26" s="1"/>
  <c r="AG107" i="26" s="1"/>
  <c r="C153" i="26"/>
  <c r="C185" i="26"/>
  <c r="C197" i="26" s="1"/>
  <c r="D197" i="26" s="1"/>
  <c r="E197" i="26" s="1"/>
  <c r="F197" i="26" s="1"/>
  <c r="G197" i="26" s="1"/>
  <c r="H197" i="26" s="1"/>
  <c r="I197" i="26" s="1"/>
  <c r="J197" i="26" s="1"/>
  <c r="K197" i="26" s="1"/>
  <c r="L197" i="26" s="1"/>
  <c r="M197" i="26" s="1"/>
  <c r="N197" i="26" s="1"/>
  <c r="O197" i="26" s="1"/>
  <c r="P197" i="26" s="1"/>
  <c r="Q197" i="26" s="1"/>
  <c r="R197" i="26" s="1"/>
  <c r="S197" i="26" s="1"/>
  <c r="T197" i="26" s="1"/>
  <c r="U197" i="26" s="1"/>
  <c r="V197" i="26" s="1"/>
  <c r="W197" i="26" s="1"/>
  <c r="X197" i="26" s="1"/>
  <c r="Y197" i="26" s="1"/>
  <c r="Z197" i="26" s="1"/>
  <c r="AA197" i="26" s="1"/>
  <c r="AB197" i="26" s="1"/>
  <c r="AC197" i="26" s="1"/>
  <c r="AD197" i="26" s="1"/>
  <c r="AE197" i="26" s="1"/>
  <c r="AF197" i="26" s="1"/>
  <c r="C243" i="26"/>
  <c r="C154" i="26"/>
  <c r="C244" i="26"/>
  <c r="C33" i="25"/>
  <c r="C65" i="25"/>
  <c r="C77" i="25" s="1"/>
  <c r="D77" i="25" s="1"/>
  <c r="E77" i="25" s="1"/>
  <c r="F77" i="25" s="1"/>
  <c r="G77" i="25" s="1"/>
  <c r="H77" i="25" s="1"/>
  <c r="I77" i="25" s="1"/>
  <c r="J77" i="25" s="1"/>
  <c r="K77" i="25" s="1"/>
  <c r="L77" i="25" s="1"/>
  <c r="M77" i="25" s="1"/>
  <c r="N77" i="25" s="1"/>
  <c r="O77" i="25" s="1"/>
  <c r="P77" i="25" s="1"/>
  <c r="Q77" i="25" s="1"/>
  <c r="R77" i="25" s="1"/>
  <c r="S77" i="25" s="1"/>
  <c r="T77" i="25" s="1"/>
  <c r="U77" i="25" s="1"/>
  <c r="V77" i="25" s="1"/>
  <c r="W77" i="25" s="1"/>
  <c r="X77" i="25" s="1"/>
  <c r="Y77" i="25" s="1"/>
  <c r="Z77" i="25" s="1"/>
  <c r="AA77" i="25" s="1"/>
  <c r="AB77" i="25" s="1"/>
  <c r="AC77" i="25" s="1"/>
  <c r="AD77" i="25" s="1"/>
  <c r="C123" i="25"/>
  <c r="C215" i="25"/>
  <c r="C227" i="25" s="1"/>
  <c r="D227" i="25" s="1"/>
  <c r="E227" i="25" s="1"/>
  <c r="F227" i="25" s="1"/>
  <c r="G227" i="25" s="1"/>
  <c r="H227" i="25" s="1"/>
  <c r="I227" i="25" s="1"/>
  <c r="J227" i="25" s="1"/>
  <c r="K227" i="25" s="1"/>
  <c r="L227" i="25" s="1"/>
  <c r="M227" i="25" s="1"/>
  <c r="N227" i="25" s="1"/>
  <c r="O227" i="25" s="1"/>
  <c r="P227" i="25" s="1"/>
  <c r="Q227" i="25" s="1"/>
  <c r="R227" i="25" s="1"/>
  <c r="S227" i="25" s="1"/>
  <c r="T227" i="25" s="1"/>
  <c r="U227" i="25" s="1"/>
  <c r="V227" i="25" s="1"/>
  <c r="W227" i="25" s="1"/>
  <c r="X227" i="25" s="1"/>
  <c r="Y227" i="25" s="1"/>
  <c r="Z227" i="25" s="1"/>
  <c r="AA227" i="25" s="1"/>
  <c r="AB227" i="25" s="1"/>
  <c r="AC227" i="25" s="1"/>
  <c r="AD227" i="25" s="1"/>
  <c r="AE227" i="25" s="1"/>
  <c r="AF227" i="25" s="1"/>
  <c r="AG227" i="25" s="1"/>
  <c r="C305" i="25"/>
  <c r="C317" i="25" s="1"/>
  <c r="D317" i="25" s="1"/>
  <c r="E317" i="25" s="1"/>
  <c r="F317" i="25" s="1"/>
  <c r="G317" i="25" s="1"/>
  <c r="H317" i="25" s="1"/>
  <c r="I317" i="25" s="1"/>
  <c r="J317" i="25" s="1"/>
  <c r="K317" i="25" s="1"/>
  <c r="L317" i="25" s="1"/>
  <c r="M317" i="25" s="1"/>
  <c r="N317" i="25" s="1"/>
  <c r="O317" i="25" s="1"/>
  <c r="P317" i="25" s="1"/>
  <c r="Q317" i="25" s="1"/>
  <c r="R317" i="25" s="1"/>
  <c r="S317" i="25" s="1"/>
  <c r="T317" i="25" s="1"/>
  <c r="U317" i="25" s="1"/>
  <c r="V317" i="25" s="1"/>
  <c r="W317" i="25" s="1"/>
  <c r="X317" i="25" s="1"/>
  <c r="Y317" i="25" s="1"/>
  <c r="Z317" i="25" s="1"/>
  <c r="AA317" i="25" s="1"/>
  <c r="AB317" i="25" s="1"/>
  <c r="AC317" i="25" s="1"/>
  <c r="AD317" i="25" s="1"/>
  <c r="AE317" i="25" s="1"/>
  <c r="AF317" i="25" s="1"/>
  <c r="AG317" i="25" s="1"/>
  <c r="C363" i="25"/>
  <c r="C34" i="25"/>
  <c r="C124" i="25"/>
  <c r="C364" i="25"/>
  <c r="C35" i="25"/>
  <c r="C47" i="25" s="1"/>
  <c r="D47" i="25" s="1"/>
  <c r="E47" i="25" s="1"/>
  <c r="F47" i="25" s="1"/>
  <c r="G47" i="25" s="1"/>
  <c r="H47" i="25" s="1"/>
  <c r="I47" i="25" s="1"/>
  <c r="J47" i="25" s="1"/>
  <c r="K47" i="25" s="1"/>
  <c r="L47" i="25" s="1"/>
  <c r="M47" i="25" s="1"/>
  <c r="N47" i="25" s="1"/>
  <c r="O47" i="25" s="1"/>
  <c r="P47" i="25" s="1"/>
  <c r="Q47" i="25" s="1"/>
  <c r="R47" i="25" s="1"/>
  <c r="S47" i="25" s="1"/>
  <c r="T47" i="25" s="1"/>
  <c r="U47" i="25" s="1"/>
  <c r="V47" i="25" s="1"/>
  <c r="W47" i="25" s="1"/>
  <c r="X47" i="25" s="1"/>
  <c r="Y47" i="25" s="1"/>
  <c r="Z47" i="25" s="1"/>
  <c r="AA47" i="25" s="1"/>
  <c r="AB47" i="25" s="1"/>
  <c r="AC47" i="25" s="1"/>
  <c r="AD47" i="25" s="1"/>
  <c r="AE47" i="25" s="1"/>
  <c r="AF47" i="25" s="1"/>
  <c r="AG47" i="25" s="1"/>
  <c r="C93" i="25"/>
  <c r="C125" i="25"/>
  <c r="C137" i="25" s="1"/>
  <c r="D137" i="25" s="1"/>
  <c r="E137" i="25" s="1"/>
  <c r="F137" i="25" s="1"/>
  <c r="G137" i="25" s="1"/>
  <c r="H137" i="25" s="1"/>
  <c r="I137" i="25" s="1"/>
  <c r="J137" i="25" s="1"/>
  <c r="K137" i="25" s="1"/>
  <c r="L137" i="25" s="1"/>
  <c r="M137" i="25" s="1"/>
  <c r="N137" i="25" s="1"/>
  <c r="O137" i="25" s="1"/>
  <c r="P137" i="25" s="1"/>
  <c r="Q137" i="25" s="1"/>
  <c r="R137" i="25" s="1"/>
  <c r="S137" i="25" s="1"/>
  <c r="T137" i="25" s="1"/>
  <c r="U137" i="25" s="1"/>
  <c r="V137" i="25" s="1"/>
  <c r="W137" i="25" s="1"/>
  <c r="X137" i="25" s="1"/>
  <c r="Y137" i="25" s="1"/>
  <c r="Z137" i="25" s="1"/>
  <c r="AA137" i="25" s="1"/>
  <c r="AB137" i="25" s="1"/>
  <c r="AC137" i="25" s="1"/>
  <c r="AD137" i="25" s="1"/>
  <c r="AE137" i="25" s="1"/>
  <c r="AF137" i="25" s="1"/>
  <c r="C183" i="25"/>
  <c r="C273" i="25"/>
  <c r="C365" i="25"/>
  <c r="C377" i="25" s="1"/>
  <c r="D377" i="25" s="1"/>
  <c r="E377" i="25" s="1"/>
  <c r="F377" i="25" s="1"/>
  <c r="G377" i="25" s="1"/>
  <c r="H377" i="25" s="1"/>
  <c r="I377" i="25" s="1"/>
  <c r="J377" i="25" s="1"/>
  <c r="K377" i="25" s="1"/>
  <c r="L377" i="25" s="1"/>
  <c r="M377" i="25" s="1"/>
  <c r="N377" i="25" s="1"/>
  <c r="O377" i="25" s="1"/>
  <c r="P377" i="25" s="1"/>
  <c r="Q377" i="25" s="1"/>
  <c r="R377" i="25" s="1"/>
  <c r="S377" i="25" s="1"/>
  <c r="T377" i="25" s="1"/>
  <c r="U377" i="25" s="1"/>
  <c r="V377" i="25" s="1"/>
  <c r="W377" i="25" s="1"/>
  <c r="X377" i="25" s="1"/>
  <c r="Y377" i="25" s="1"/>
  <c r="Z377" i="25" s="1"/>
  <c r="AA377" i="25" s="1"/>
  <c r="AB377" i="25" s="1"/>
  <c r="AC377" i="25" s="1"/>
  <c r="AD377" i="25" s="1"/>
  <c r="AE377" i="25" s="1"/>
  <c r="AF377" i="25" s="1"/>
  <c r="AG377" i="25" s="1"/>
  <c r="C94" i="25"/>
  <c r="C184" i="25"/>
  <c r="C274" i="25"/>
  <c r="C95" i="25"/>
  <c r="C107" i="25" s="1"/>
  <c r="D107" i="25" s="1"/>
  <c r="E107" i="25" s="1"/>
  <c r="F107" i="25" s="1"/>
  <c r="G107" i="25" s="1"/>
  <c r="H107" i="25" s="1"/>
  <c r="I107" i="25" s="1"/>
  <c r="J107" i="25" s="1"/>
  <c r="K107" i="25" s="1"/>
  <c r="L107" i="25" s="1"/>
  <c r="M107" i="25" s="1"/>
  <c r="N107" i="25" s="1"/>
  <c r="O107" i="25" s="1"/>
  <c r="P107" i="25" s="1"/>
  <c r="Q107" i="25" s="1"/>
  <c r="R107" i="25" s="1"/>
  <c r="S107" i="25" s="1"/>
  <c r="T107" i="25" s="1"/>
  <c r="U107" i="25" s="1"/>
  <c r="V107" i="25" s="1"/>
  <c r="W107" i="25" s="1"/>
  <c r="X107" i="25" s="1"/>
  <c r="Y107" i="25" s="1"/>
  <c r="Z107" i="25" s="1"/>
  <c r="AA107" i="25" s="1"/>
  <c r="AB107" i="25" s="1"/>
  <c r="AC107" i="25" s="1"/>
  <c r="AD107" i="25" s="1"/>
  <c r="AE107" i="25" s="1"/>
  <c r="AF107" i="25" s="1"/>
  <c r="AG107" i="25" s="1"/>
  <c r="C153" i="25"/>
  <c r="C185" i="25"/>
  <c r="C197" i="25" s="1"/>
  <c r="D197" i="25" s="1"/>
  <c r="E197" i="25" s="1"/>
  <c r="F197" i="25" s="1"/>
  <c r="G197" i="25" s="1"/>
  <c r="H197" i="25" s="1"/>
  <c r="I197" i="25" s="1"/>
  <c r="J197" i="25" s="1"/>
  <c r="K197" i="25" s="1"/>
  <c r="L197" i="25" s="1"/>
  <c r="M197" i="25" s="1"/>
  <c r="N197" i="25" s="1"/>
  <c r="O197" i="25" s="1"/>
  <c r="P197" i="25" s="1"/>
  <c r="Q197" i="25" s="1"/>
  <c r="R197" i="25" s="1"/>
  <c r="S197" i="25" s="1"/>
  <c r="T197" i="25" s="1"/>
  <c r="U197" i="25" s="1"/>
  <c r="V197" i="25" s="1"/>
  <c r="W197" i="25" s="1"/>
  <c r="X197" i="25" s="1"/>
  <c r="Y197" i="25" s="1"/>
  <c r="Z197" i="25" s="1"/>
  <c r="AA197" i="25" s="1"/>
  <c r="AB197" i="25" s="1"/>
  <c r="AC197" i="25" s="1"/>
  <c r="AD197" i="25" s="1"/>
  <c r="AE197" i="25" s="1"/>
  <c r="AF197" i="25" s="1"/>
  <c r="C243" i="25"/>
  <c r="C154" i="25"/>
  <c r="C244" i="25"/>
  <c r="B1" i="24"/>
  <c r="C64" i="24"/>
  <c r="C214" i="24"/>
  <c r="C304" i="24"/>
  <c r="C33" i="24"/>
  <c r="C65" i="24"/>
  <c r="C77" i="24" s="1"/>
  <c r="D77" i="24" s="1"/>
  <c r="E77" i="24" s="1"/>
  <c r="F77" i="24" s="1"/>
  <c r="G77" i="24" s="1"/>
  <c r="H77" i="24" s="1"/>
  <c r="I77" i="24" s="1"/>
  <c r="J77" i="24" s="1"/>
  <c r="K77" i="24" s="1"/>
  <c r="L77" i="24" s="1"/>
  <c r="M77" i="24" s="1"/>
  <c r="N77" i="24" s="1"/>
  <c r="O77" i="24" s="1"/>
  <c r="P77" i="24" s="1"/>
  <c r="Q77" i="24" s="1"/>
  <c r="R77" i="24" s="1"/>
  <c r="S77" i="24" s="1"/>
  <c r="T77" i="24" s="1"/>
  <c r="U77" i="24" s="1"/>
  <c r="V77" i="24" s="1"/>
  <c r="W77" i="24" s="1"/>
  <c r="X77" i="24" s="1"/>
  <c r="Y77" i="24" s="1"/>
  <c r="Z77" i="24" s="1"/>
  <c r="AA77" i="24" s="1"/>
  <c r="AB77" i="24" s="1"/>
  <c r="AC77" i="24" s="1"/>
  <c r="AD77" i="24" s="1"/>
  <c r="C123" i="24"/>
  <c r="C215" i="24"/>
  <c r="C227" i="24" s="1"/>
  <c r="D227" i="24" s="1"/>
  <c r="E227" i="24" s="1"/>
  <c r="F227" i="24" s="1"/>
  <c r="G227" i="24" s="1"/>
  <c r="H227" i="24" s="1"/>
  <c r="I227" i="24" s="1"/>
  <c r="J227" i="24" s="1"/>
  <c r="K227" i="24" s="1"/>
  <c r="L227" i="24" s="1"/>
  <c r="M227" i="24" s="1"/>
  <c r="N227" i="24" s="1"/>
  <c r="O227" i="24" s="1"/>
  <c r="P227" i="24" s="1"/>
  <c r="Q227" i="24" s="1"/>
  <c r="R227" i="24" s="1"/>
  <c r="S227" i="24" s="1"/>
  <c r="T227" i="24" s="1"/>
  <c r="U227" i="24" s="1"/>
  <c r="V227" i="24" s="1"/>
  <c r="W227" i="24" s="1"/>
  <c r="X227" i="24" s="1"/>
  <c r="Y227" i="24" s="1"/>
  <c r="Z227" i="24" s="1"/>
  <c r="AA227" i="24" s="1"/>
  <c r="AB227" i="24" s="1"/>
  <c r="AC227" i="24" s="1"/>
  <c r="AD227" i="24" s="1"/>
  <c r="AE227" i="24" s="1"/>
  <c r="AF227" i="24" s="1"/>
  <c r="AG227" i="24" s="1"/>
  <c r="C305" i="24"/>
  <c r="C317" i="24" s="1"/>
  <c r="D317" i="24" s="1"/>
  <c r="E317" i="24" s="1"/>
  <c r="F317" i="24" s="1"/>
  <c r="G317" i="24" s="1"/>
  <c r="H317" i="24" s="1"/>
  <c r="I317" i="24" s="1"/>
  <c r="J317" i="24" s="1"/>
  <c r="K317" i="24" s="1"/>
  <c r="L317" i="24" s="1"/>
  <c r="M317" i="24" s="1"/>
  <c r="N317" i="24" s="1"/>
  <c r="O317" i="24" s="1"/>
  <c r="P317" i="24" s="1"/>
  <c r="Q317" i="24" s="1"/>
  <c r="R317" i="24" s="1"/>
  <c r="S317" i="24" s="1"/>
  <c r="T317" i="24" s="1"/>
  <c r="U317" i="24" s="1"/>
  <c r="V317" i="24" s="1"/>
  <c r="W317" i="24" s="1"/>
  <c r="X317" i="24" s="1"/>
  <c r="Y317" i="24" s="1"/>
  <c r="Z317" i="24" s="1"/>
  <c r="AA317" i="24" s="1"/>
  <c r="AB317" i="24" s="1"/>
  <c r="AC317" i="24" s="1"/>
  <c r="AD317" i="24" s="1"/>
  <c r="AE317" i="24" s="1"/>
  <c r="AF317" i="24" s="1"/>
  <c r="AG317" i="24" s="1"/>
  <c r="C363" i="24"/>
  <c r="C34" i="24"/>
  <c r="C124" i="24"/>
  <c r="C364" i="24"/>
  <c r="C35" i="24"/>
  <c r="C47" i="24" s="1"/>
  <c r="D47" i="24" s="1"/>
  <c r="E47" i="24" s="1"/>
  <c r="F47" i="24" s="1"/>
  <c r="G47" i="24" s="1"/>
  <c r="H47" i="24" s="1"/>
  <c r="I47" i="24" s="1"/>
  <c r="J47" i="24" s="1"/>
  <c r="K47" i="24" s="1"/>
  <c r="L47" i="24" s="1"/>
  <c r="M47" i="24" s="1"/>
  <c r="N47" i="24" s="1"/>
  <c r="O47" i="24" s="1"/>
  <c r="P47" i="24" s="1"/>
  <c r="Q47" i="24" s="1"/>
  <c r="R47" i="24" s="1"/>
  <c r="S47" i="24" s="1"/>
  <c r="T47" i="24" s="1"/>
  <c r="U47" i="24" s="1"/>
  <c r="V47" i="24" s="1"/>
  <c r="W47" i="24" s="1"/>
  <c r="X47" i="24" s="1"/>
  <c r="Y47" i="24" s="1"/>
  <c r="Z47" i="24" s="1"/>
  <c r="AA47" i="24" s="1"/>
  <c r="AB47" i="24" s="1"/>
  <c r="AC47" i="24" s="1"/>
  <c r="AD47" i="24" s="1"/>
  <c r="AE47" i="24" s="1"/>
  <c r="AF47" i="24" s="1"/>
  <c r="AG47" i="24" s="1"/>
  <c r="C93" i="24"/>
  <c r="C125" i="24"/>
  <c r="C137" i="24" s="1"/>
  <c r="D137" i="24" s="1"/>
  <c r="E137" i="24" s="1"/>
  <c r="F137" i="24" s="1"/>
  <c r="G137" i="24" s="1"/>
  <c r="H137" i="24" s="1"/>
  <c r="I137" i="24" s="1"/>
  <c r="J137" i="24" s="1"/>
  <c r="K137" i="24" s="1"/>
  <c r="L137" i="24" s="1"/>
  <c r="M137" i="24" s="1"/>
  <c r="N137" i="24" s="1"/>
  <c r="O137" i="24" s="1"/>
  <c r="P137" i="24" s="1"/>
  <c r="Q137" i="24" s="1"/>
  <c r="R137" i="24" s="1"/>
  <c r="S137" i="24" s="1"/>
  <c r="T137" i="24" s="1"/>
  <c r="U137" i="24" s="1"/>
  <c r="V137" i="24" s="1"/>
  <c r="W137" i="24" s="1"/>
  <c r="X137" i="24" s="1"/>
  <c r="Y137" i="24" s="1"/>
  <c r="Z137" i="24" s="1"/>
  <c r="AA137" i="24" s="1"/>
  <c r="AB137" i="24" s="1"/>
  <c r="AC137" i="24" s="1"/>
  <c r="AD137" i="24" s="1"/>
  <c r="AE137" i="24" s="1"/>
  <c r="AF137" i="24" s="1"/>
  <c r="C183" i="24"/>
  <c r="C273" i="24"/>
  <c r="C365" i="24"/>
  <c r="C377" i="24" s="1"/>
  <c r="D377" i="24" s="1"/>
  <c r="E377" i="24" s="1"/>
  <c r="F377" i="24" s="1"/>
  <c r="G377" i="24" s="1"/>
  <c r="H377" i="24" s="1"/>
  <c r="I377" i="24" s="1"/>
  <c r="J377" i="24" s="1"/>
  <c r="K377" i="24" s="1"/>
  <c r="L377" i="24" s="1"/>
  <c r="M377" i="24" s="1"/>
  <c r="N377" i="24" s="1"/>
  <c r="O377" i="24" s="1"/>
  <c r="P377" i="24" s="1"/>
  <c r="Q377" i="24" s="1"/>
  <c r="R377" i="24" s="1"/>
  <c r="S377" i="24" s="1"/>
  <c r="T377" i="24" s="1"/>
  <c r="U377" i="24" s="1"/>
  <c r="V377" i="24" s="1"/>
  <c r="W377" i="24" s="1"/>
  <c r="X377" i="24" s="1"/>
  <c r="Y377" i="24" s="1"/>
  <c r="Z377" i="24" s="1"/>
  <c r="AA377" i="24" s="1"/>
  <c r="AB377" i="24" s="1"/>
  <c r="AC377" i="24" s="1"/>
  <c r="AD377" i="24" s="1"/>
  <c r="AE377" i="24" s="1"/>
  <c r="AF377" i="24" s="1"/>
  <c r="AG377" i="24" s="1"/>
  <c r="C94" i="24"/>
  <c r="C184" i="24"/>
  <c r="C274" i="24"/>
  <c r="C95" i="24"/>
  <c r="C107" i="24" s="1"/>
  <c r="D107" i="24" s="1"/>
  <c r="E107" i="24" s="1"/>
  <c r="F107" i="24" s="1"/>
  <c r="G107" i="24" s="1"/>
  <c r="H107" i="24" s="1"/>
  <c r="I107" i="24" s="1"/>
  <c r="J107" i="24" s="1"/>
  <c r="K107" i="24" s="1"/>
  <c r="L107" i="24" s="1"/>
  <c r="M107" i="24" s="1"/>
  <c r="N107" i="24" s="1"/>
  <c r="O107" i="24" s="1"/>
  <c r="P107" i="24" s="1"/>
  <c r="Q107" i="24" s="1"/>
  <c r="R107" i="24" s="1"/>
  <c r="S107" i="24" s="1"/>
  <c r="T107" i="24" s="1"/>
  <c r="U107" i="24" s="1"/>
  <c r="V107" i="24" s="1"/>
  <c r="W107" i="24" s="1"/>
  <c r="X107" i="24" s="1"/>
  <c r="Y107" i="24" s="1"/>
  <c r="Z107" i="24" s="1"/>
  <c r="AA107" i="24" s="1"/>
  <c r="AB107" i="24" s="1"/>
  <c r="AC107" i="24" s="1"/>
  <c r="AD107" i="24" s="1"/>
  <c r="AE107" i="24" s="1"/>
  <c r="AF107" i="24" s="1"/>
  <c r="AG107" i="24" s="1"/>
  <c r="C153" i="24"/>
  <c r="C185" i="24"/>
  <c r="C197" i="24" s="1"/>
  <c r="D197" i="24" s="1"/>
  <c r="E197" i="24" s="1"/>
  <c r="F197" i="24" s="1"/>
  <c r="G197" i="24" s="1"/>
  <c r="H197" i="24" s="1"/>
  <c r="I197" i="24" s="1"/>
  <c r="J197" i="24" s="1"/>
  <c r="K197" i="24" s="1"/>
  <c r="L197" i="24" s="1"/>
  <c r="M197" i="24" s="1"/>
  <c r="N197" i="24" s="1"/>
  <c r="O197" i="24" s="1"/>
  <c r="P197" i="24" s="1"/>
  <c r="Q197" i="24" s="1"/>
  <c r="R197" i="24" s="1"/>
  <c r="S197" i="24" s="1"/>
  <c r="T197" i="24" s="1"/>
  <c r="U197" i="24" s="1"/>
  <c r="V197" i="24" s="1"/>
  <c r="W197" i="24" s="1"/>
  <c r="X197" i="24" s="1"/>
  <c r="Y197" i="24" s="1"/>
  <c r="Z197" i="24" s="1"/>
  <c r="AA197" i="24" s="1"/>
  <c r="AB197" i="24" s="1"/>
  <c r="AC197" i="24" s="1"/>
  <c r="AD197" i="24" s="1"/>
  <c r="AE197" i="24" s="1"/>
  <c r="AF197" i="24" s="1"/>
  <c r="C243" i="24"/>
  <c r="C154" i="24"/>
  <c r="C244" i="24"/>
  <c r="AH50" i="23"/>
  <c r="C17" i="23" s="1"/>
  <c r="AH170" i="23"/>
  <c r="K17" i="23" s="1"/>
  <c r="C213" i="23"/>
  <c r="C303" i="23"/>
  <c r="C335" i="23"/>
  <c r="C347" i="23" s="1"/>
  <c r="D347" i="23" s="1"/>
  <c r="E347" i="23" s="1"/>
  <c r="F347" i="23" s="1"/>
  <c r="G347" i="23" s="1"/>
  <c r="H347" i="23" s="1"/>
  <c r="I347" i="23" s="1"/>
  <c r="J347" i="23" s="1"/>
  <c r="K347" i="23" s="1"/>
  <c r="L347" i="23" s="1"/>
  <c r="M347" i="23" s="1"/>
  <c r="N347" i="23" s="1"/>
  <c r="O347" i="23" s="1"/>
  <c r="P347" i="23" s="1"/>
  <c r="Q347" i="23" s="1"/>
  <c r="R347" i="23" s="1"/>
  <c r="S347" i="23" s="1"/>
  <c r="T347" i="23" s="1"/>
  <c r="U347" i="23" s="1"/>
  <c r="V347" i="23" s="1"/>
  <c r="W347" i="23" s="1"/>
  <c r="X347" i="23" s="1"/>
  <c r="Y347" i="23" s="1"/>
  <c r="Z347" i="23" s="1"/>
  <c r="AA347" i="23" s="1"/>
  <c r="AB347" i="23" s="1"/>
  <c r="AC347" i="23" s="1"/>
  <c r="AD347" i="23" s="1"/>
  <c r="AE347" i="23" s="1"/>
  <c r="AF347" i="23" s="1"/>
  <c r="B1" i="23"/>
  <c r="C64" i="23"/>
  <c r="C214" i="23"/>
  <c r="C304" i="23"/>
  <c r="C123" i="23"/>
  <c r="C215" i="23"/>
  <c r="C227" i="23" s="1"/>
  <c r="D227" i="23" s="1"/>
  <c r="E227" i="23" s="1"/>
  <c r="F227" i="23" s="1"/>
  <c r="G227" i="23" s="1"/>
  <c r="H227" i="23" s="1"/>
  <c r="I227" i="23" s="1"/>
  <c r="J227" i="23" s="1"/>
  <c r="K227" i="23" s="1"/>
  <c r="L227" i="23" s="1"/>
  <c r="M227" i="23" s="1"/>
  <c r="N227" i="23" s="1"/>
  <c r="O227" i="23" s="1"/>
  <c r="P227" i="23" s="1"/>
  <c r="Q227" i="23" s="1"/>
  <c r="R227" i="23" s="1"/>
  <c r="S227" i="23" s="1"/>
  <c r="T227" i="23" s="1"/>
  <c r="U227" i="23" s="1"/>
  <c r="V227" i="23" s="1"/>
  <c r="W227" i="23" s="1"/>
  <c r="X227" i="23" s="1"/>
  <c r="Y227" i="23" s="1"/>
  <c r="Z227" i="23" s="1"/>
  <c r="AA227" i="23" s="1"/>
  <c r="AB227" i="23" s="1"/>
  <c r="AC227" i="23" s="1"/>
  <c r="AD227" i="23" s="1"/>
  <c r="AE227" i="23" s="1"/>
  <c r="AF227" i="23" s="1"/>
  <c r="AG227" i="23" s="1"/>
  <c r="C305" i="23"/>
  <c r="C317" i="23" s="1"/>
  <c r="D317" i="23" s="1"/>
  <c r="E317" i="23" s="1"/>
  <c r="F317" i="23" s="1"/>
  <c r="G317" i="23" s="1"/>
  <c r="H317" i="23" s="1"/>
  <c r="I317" i="23" s="1"/>
  <c r="J317" i="23" s="1"/>
  <c r="K317" i="23" s="1"/>
  <c r="L317" i="23" s="1"/>
  <c r="M317" i="23" s="1"/>
  <c r="N317" i="23" s="1"/>
  <c r="O317" i="23" s="1"/>
  <c r="P317" i="23" s="1"/>
  <c r="Q317" i="23" s="1"/>
  <c r="R317" i="23" s="1"/>
  <c r="S317" i="23" s="1"/>
  <c r="T317" i="23" s="1"/>
  <c r="U317" i="23" s="1"/>
  <c r="V317" i="23" s="1"/>
  <c r="W317" i="23" s="1"/>
  <c r="X317" i="23" s="1"/>
  <c r="Y317" i="23" s="1"/>
  <c r="Z317" i="23" s="1"/>
  <c r="AA317" i="23" s="1"/>
  <c r="AB317" i="23" s="1"/>
  <c r="AC317" i="23" s="1"/>
  <c r="AD317" i="23" s="1"/>
  <c r="AE317" i="23" s="1"/>
  <c r="AF317" i="23" s="1"/>
  <c r="AG317" i="23" s="1"/>
  <c r="C363" i="23"/>
  <c r="C34" i="23"/>
  <c r="C124" i="23"/>
  <c r="C364" i="23"/>
  <c r="C35" i="23"/>
  <c r="C47" i="23" s="1"/>
  <c r="D47" i="23" s="1"/>
  <c r="E47" i="23" s="1"/>
  <c r="F47" i="23" s="1"/>
  <c r="G47" i="23" s="1"/>
  <c r="H47" i="23" s="1"/>
  <c r="I47" i="23" s="1"/>
  <c r="J47" i="23" s="1"/>
  <c r="K47" i="23" s="1"/>
  <c r="L47" i="23" s="1"/>
  <c r="M47" i="23" s="1"/>
  <c r="N47" i="23" s="1"/>
  <c r="O47" i="23" s="1"/>
  <c r="P47" i="23" s="1"/>
  <c r="Q47" i="23" s="1"/>
  <c r="R47" i="23" s="1"/>
  <c r="S47" i="23" s="1"/>
  <c r="T47" i="23" s="1"/>
  <c r="U47" i="23" s="1"/>
  <c r="V47" i="23" s="1"/>
  <c r="W47" i="23" s="1"/>
  <c r="X47" i="23" s="1"/>
  <c r="Y47" i="23" s="1"/>
  <c r="Z47" i="23" s="1"/>
  <c r="AA47" i="23" s="1"/>
  <c r="AB47" i="23" s="1"/>
  <c r="AC47" i="23" s="1"/>
  <c r="AD47" i="23" s="1"/>
  <c r="AE47" i="23" s="1"/>
  <c r="AF47" i="23" s="1"/>
  <c r="AG47" i="23" s="1"/>
  <c r="C125" i="23"/>
  <c r="C137" i="23" s="1"/>
  <c r="D137" i="23" s="1"/>
  <c r="E137" i="23" s="1"/>
  <c r="F137" i="23" s="1"/>
  <c r="G137" i="23" s="1"/>
  <c r="H137" i="23" s="1"/>
  <c r="I137" i="23" s="1"/>
  <c r="J137" i="23" s="1"/>
  <c r="K137" i="23" s="1"/>
  <c r="L137" i="23" s="1"/>
  <c r="M137" i="23" s="1"/>
  <c r="N137" i="23" s="1"/>
  <c r="O137" i="23" s="1"/>
  <c r="P137" i="23" s="1"/>
  <c r="Q137" i="23" s="1"/>
  <c r="R137" i="23" s="1"/>
  <c r="S137" i="23" s="1"/>
  <c r="T137" i="23" s="1"/>
  <c r="U137" i="23" s="1"/>
  <c r="V137" i="23" s="1"/>
  <c r="W137" i="23" s="1"/>
  <c r="X137" i="23" s="1"/>
  <c r="Y137" i="23" s="1"/>
  <c r="Z137" i="23" s="1"/>
  <c r="AA137" i="23" s="1"/>
  <c r="AB137" i="23" s="1"/>
  <c r="AC137" i="23" s="1"/>
  <c r="AD137" i="23" s="1"/>
  <c r="AE137" i="23" s="1"/>
  <c r="AF137" i="23" s="1"/>
  <c r="C183" i="23"/>
  <c r="C273" i="23"/>
  <c r="C365" i="23"/>
  <c r="C377" i="23" s="1"/>
  <c r="D377" i="23" s="1"/>
  <c r="E377" i="23" s="1"/>
  <c r="F377" i="23" s="1"/>
  <c r="G377" i="23" s="1"/>
  <c r="H377" i="23" s="1"/>
  <c r="I377" i="23" s="1"/>
  <c r="J377" i="23" s="1"/>
  <c r="K377" i="23" s="1"/>
  <c r="L377" i="23" s="1"/>
  <c r="M377" i="23" s="1"/>
  <c r="N377" i="23" s="1"/>
  <c r="O377" i="23" s="1"/>
  <c r="P377" i="23" s="1"/>
  <c r="Q377" i="23" s="1"/>
  <c r="R377" i="23" s="1"/>
  <c r="S377" i="23" s="1"/>
  <c r="T377" i="23" s="1"/>
  <c r="U377" i="23" s="1"/>
  <c r="V377" i="23" s="1"/>
  <c r="W377" i="23" s="1"/>
  <c r="X377" i="23" s="1"/>
  <c r="Y377" i="23" s="1"/>
  <c r="Z377" i="23" s="1"/>
  <c r="AA377" i="23" s="1"/>
  <c r="AB377" i="23" s="1"/>
  <c r="AC377" i="23" s="1"/>
  <c r="AD377" i="23" s="1"/>
  <c r="AE377" i="23" s="1"/>
  <c r="AF377" i="23" s="1"/>
  <c r="AG377" i="23" s="1"/>
  <c r="C33" i="23"/>
  <c r="C93" i="23"/>
  <c r="C94" i="23"/>
  <c r="C184" i="23"/>
  <c r="C274" i="23"/>
  <c r="C95" i="23"/>
  <c r="C107" i="23" s="1"/>
  <c r="D107" i="23" s="1"/>
  <c r="E107" i="23" s="1"/>
  <c r="F107" i="23" s="1"/>
  <c r="G107" i="23" s="1"/>
  <c r="H107" i="23" s="1"/>
  <c r="I107" i="23" s="1"/>
  <c r="J107" i="23" s="1"/>
  <c r="K107" i="23" s="1"/>
  <c r="L107" i="23" s="1"/>
  <c r="M107" i="23" s="1"/>
  <c r="N107" i="23" s="1"/>
  <c r="O107" i="23" s="1"/>
  <c r="P107" i="23" s="1"/>
  <c r="Q107" i="23" s="1"/>
  <c r="R107" i="23" s="1"/>
  <c r="S107" i="23" s="1"/>
  <c r="T107" i="23" s="1"/>
  <c r="U107" i="23" s="1"/>
  <c r="V107" i="23" s="1"/>
  <c r="W107" i="23" s="1"/>
  <c r="X107" i="23" s="1"/>
  <c r="Y107" i="23" s="1"/>
  <c r="Z107" i="23" s="1"/>
  <c r="AA107" i="23" s="1"/>
  <c r="AB107" i="23" s="1"/>
  <c r="AC107" i="23" s="1"/>
  <c r="AD107" i="23" s="1"/>
  <c r="AE107" i="23" s="1"/>
  <c r="AF107" i="23" s="1"/>
  <c r="AG107" i="23" s="1"/>
  <c r="C153" i="23"/>
  <c r="C185" i="23"/>
  <c r="C197" i="23" s="1"/>
  <c r="D197" i="23" s="1"/>
  <c r="E197" i="23" s="1"/>
  <c r="F197" i="23" s="1"/>
  <c r="G197" i="23" s="1"/>
  <c r="H197" i="23" s="1"/>
  <c r="I197" i="23" s="1"/>
  <c r="J197" i="23" s="1"/>
  <c r="K197" i="23" s="1"/>
  <c r="L197" i="23" s="1"/>
  <c r="M197" i="23" s="1"/>
  <c r="N197" i="23" s="1"/>
  <c r="O197" i="23" s="1"/>
  <c r="P197" i="23" s="1"/>
  <c r="Q197" i="23" s="1"/>
  <c r="R197" i="23" s="1"/>
  <c r="S197" i="23" s="1"/>
  <c r="T197" i="23" s="1"/>
  <c r="U197" i="23" s="1"/>
  <c r="V197" i="23" s="1"/>
  <c r="W197" i="23" s="1"/>
  <c r="X197" i="23" s="1"/>
  <c r="Y197" i="23" s="1"/>
  <c r="Z197" i="23" s="1"/>
  <c r="AA197" i="23" s="1"/>
  <c r="AB197" i="23" s="1"/>
  <c r="AC197" i="23" s="1"/>
  <c r="AD197" i="23" s="1"/>
  <c r="AE197" i="23" s="1"/>
  <c r="AF197" i="23" s="1"/>
  <c r="C243" i="23"/>
  <c r="C154" i="23"/>
  <c r="C244" i="23"/>
  <c r="C185" i="22"/>
  <c r="C197" i="22" s="1"/>
  <c r="D197" i="22" s="1"/>
  <c r="E197" i="22" s="1"/>
  <c r="F197" i="22" s="1"/>
  <c r="G197" i="22" s="1"/>
  <c r="H197" i="22" s="1"/>
  <c r="I197" i="22" s="1"/>
  <c r="J197" i="22" s="1"/>
  <c r="K197" i="22" s="1"/>
  <c r="L197" i="22" s="1"/>
  <c r="M197" i="22" s="1"/>
  <c r="N197" i="22" s="1"/>
  <c r="O197" i="22" s="1"/>
  <c r="P197" i="22" s="1"/>
  <c r="Q197" i="22" s="1"/>
  <c r="R197" i="22" s="1"/>
  <c r="S197" i="22" s="1"/>
  <c r="T197" i="22" s="1"/>
  <c r="U197" i="22" s="1"/>
  <c r="V197" i="22" s="1"/>
  <c r="W197" i="22" s="1"/>
  <c r="X197" i="22" s="1"/>
  <c r="Y197" i="22" s="1"/>
  <c r="Z197" i="22" s="1"/>
  <c r="AA197" i="22" s="1"/>
  <c r="AB197" i="22" s="1"/>
  <c r="AC197" i="22" s="1"/>
  <c r="AD197" i="22" s="1"/>
  <c r="AE197" i="22" s="1"/>
  <c r="AF197" i="22" s="1"/>
  <c r="C275" i="22"/>
  <c r="C287" i="22" s="1"/>
  <c r="D287" i="22" s="1"/>
  <c r="E287" i="22" s="1"/>
  <c r="F287" i="22" s="1"/>
  <c r="G287" i="22" s="1"/>
  <c r="H287" i="22" s="1"/>
  <c r="I287" i="22" s="1"/>
  <c r="J287" i="22" s="1"/>
  <c r="K287" i="22" s="1"/>
  <c r="L287" i="22" s="1"/>
  <c r="M287" i="22" s="1"/>
  <c r="N287" i="22" s="1"/>
  <c r="O287" i="22" s="1"/>
  <c r="P287" i="22" s="1"/>
  <c r="Q287" i="22" s="1"/>
  <c r="R287" i="22" s="1"/>
  <c r="S287" i="22" s="1"/>
  <c r="T287" i="22" s="1"/>
  <c r="U287" i="22" s="1"/>
  <c r="V287" i="22" s="1"/>
  <c r="W287" i="22" s="1"/>
  <c r="X287" i="22" s="1"/>
  <c r="Y287" i="22" s="1"/>
  <c r="Z287" i="22" s="1"/>
  <c r="AA287" i="22" s="1"/>
  <c r="AB287" i="22" s="1"/>
  <c r="AC287" i="22" s="1"/>
  <c r="AD287" i="22" s="1"/>
  <c r="AE287" i="22" s="1"/>
  <c r="AF287" i="22" s="1"/>
  <c r="C365" i="22"/>
  <c r="C377" i="22" s="1"/>
  <c r="D377" i="22" s="1"/>
  <c r="E377" i="22" s="1"/>
  <c r="F377" i="22" s="1"/>
  <c r="G377" i="22" s="1"/>
  <c r="H377" i="22" s="1"/>
  <c r="I377" i="22" s="1"/>
  <c r="J377" i="22" s="1"/>
  <c r="K377" i="22" s="1"/>
  <c r="L377" i="22" s="1"/>
  <c r="M377" i="22" s="1"/>
  <c r="N377" i="22" s="1"/>
  <c r="O377" i="22" s="1"/>
  <c r="P377" i="22" s="1"/>
  <c r="Q377" i="22" s="1"/>
  <c r="R377" i="22" s="1"/>
  <c r="S377" i="22" s="1"/>
  <c r="T377" i="22" s="1"/>
  <c r="U377" i="22" s="1"/>
  <c r="V377" i="22" s="1"/>
  <c r="W377" i="22" s="1"/>
  <c r="X377" i="22" s="1"/>
  <c r="Y377" i="22" s="1"/>
  <c r="Z377" i="22" s="1"/>
  <c r="AA377" i="22" s="1"/>
  <c r="AB377" i="22" s="1"/>
  <c r="AC377" i="22" s="1"/>
  <c r="AD377" i="22" s="1"/>
  <c r="AE377" i="22" s="1"/>
  <c r="AF377" i="22" s="1"/>
  <c r="AG377" i="22" s="1"/>
  <c r="C305" i="22"/>
  <c r="C317" i="22" s="1"/>
  <c r="D317" i="22" s="1"/>
  <c r="E317" i="22" s="1"/>
  <c r="F317" i="22" s="1"/>
  <c r="G317" i="22" s="1"/>
  <c r="H317" i="22" s="1"/>
  <c r="I317" i="22" s="1"/>
  <c r="J317" i="22" s="1"/>
  <c r="K317" i="22" s="1"/>
  <c r="L317" i="22" s="1"/>
  <c r="M317" i="22" s="1"/>
  <c r="N317" i="22" s="1"/>
  <c r="O317" i="22" s="1"/>
  <c r="P317" i="22" s="1"/>
  <c r="Q317" i="22" s="1"/>
  <c r="R317" i="22" s="1"/>
  <c r="S317" i="22" s="1"/>
  <c r="T317" i="22" s="1"/>
  <c r="U317" i="22" s="1"/>
  <c r="V317" i="22" s="1"/>
  <c r="W317" i="22" s="1"/>
  <c r="X317" i="22" s="1"/>
  <c r="Y317" i="22" s="1"/>
  <c r="Z317" i="22" s="1"/>
  <c r="AA317" i="22" s="1"/>
  <c r="AB317" i="22" s="1"/>
  <c r="AC317" i="22" s="1"/>
  <c r="AD317" i="22" s="1"/>
  <c r="AE317" i="22" s="1"/>
  <c r="AF317" i="22" s="1"/>
  <c r="AG317" i="22" s="1"/>
  <c r="C215" i="22"/>
  <c r="C227" i="22" s="1"/>
  <c r="D227" i="22" s="1"/>
  <c r="E227" i="22" s="1"/>
  <c r="F227" i="22" s="1"/>
  <c r="G227" i="22" s="1"/>
  <c r="H227" i="22" s="1"/>
  <c r="I227" i="22" s="1"/>
  <c r="J227" i="22" s="1"/>
  <c r="K227" i="22" s="1"/>
  <c r="L227" i="22" s="1"/>
  <c r="M227" i="22" s="1"/>
  <c r="N227" i="22" s="1"/>
  <c r="O227" i="22" s="1"/>
  <c r="P227" i="22" s="1"/>
  <c r="Q227" i="22" s="1"/>
  <c r="R227" i="22" s="1"/>
  <c r="S227" i="22" s="1"/>
  <c r="T227" i="22" s="1"/>
  <c r="U227" i="22" s="1"/>
  <c r="V227" i="22" s="1"/>
  <c r="W227" i="22" s="1"/>
  <c r="X227" i="22" s="1"/>
  <c r="Y227" i="22" s="1"/>
  <c r="Z227" i="22" s="1"/>
  <c r="AA227" i="22" s="1"/>
  <c r="AB227" i="22" s="1"/>
  <c r="AC227" i="22" s="1"/>
  <c r="AD227" i="22" s="1"/>
  <c r="AE227" i="22" s="1"/>
  <c r="AF227" i="22" s="1"/>
  <c r="AG227" i="22" s="1"/>
  <c r="C65" i="22"/>
  <c r="C77" i="22" s="1"/>
  <c r="D77" i="22" s="1"/>
  <c r="E77" i="22" s="1"/>
  <c r="F77" i="22" s="1"/>
  <c r="G77" i="22" s="1"/>
  <c r="H77" i="22" s="1"/>
  <c r="I77" i="22" s="1"/>
  <c r="J77" i="22" s="1"/>
  <c r="K77" i="22" s="1"/>
  <c r="L77" i="22" s="1"/>
  <c r="M77" i="22" s="1"/>
  <c r="N77" i="22" s="1"/>
  <c r="O77" i="22" s="1"/>
  <c r="P77" i="22" s="1"/>
  <c r="Q77" i="22" s="1"/>
  <c r="R77" i="22" s="1"/>
  <c r="S77" i="22" s="1"/>
  <c r="T77" i="22" s="1"/>
  <c r="U77" i="22" s="1"/>
  <c r="V77" i="22" s="1"/>
  <c r="W77" i="22" s="1"/>
  <c r="X77" i="22" s="1"/>
  <c r="Y77" i="22" s="1"/>
  <c r="Z77" i="22" s="1"/>
  <c r="AA77" i="22" s="1"/>
  <c r="AB77" i="22" s="1"/>
  <c r="AC77" i="22" s="1"/>
  <c r="AD77" i="22" s="1"/>
  <c r="C245" i="22"/>
  <c r="C257" i="22" s="1"/>
  <c r="D257" i="22" s="1"/>
  <c r="E257" i="22" s="1"/>
  <c r="F257" i="22" s="1"/>
  <c r="G257" i="22" s="1"/>
  <c r="H257" i="22" s="1"/>
  <c r="I257" i="22" s="1"/>
  <c r="J257" i="22" s="1"/>
  <c r="K257" i="22" s="1"/>
  <c r="L257" i="22" s="1"/>
  <c r="M257" i="22" s="1"/>
  <c r="N257" i="22" s="1"/>
  <c r="O257" i="22" s="1"/>
  <c r="P257" i="22" s="1"/>
  <c r="Q257" i="22" s="1"/>
  <c r="R257" i="22" s="1"/>
  <c r="S257" i="22" s="1"/>
  <c r="T257" i="22" s="1"/>
  <c r="U257" i="22" s="1"/>
  <c r="V257" i="22" s="1"/>
  <c r="W257" i="22" s="1"/>
  <c r="X257" i="22" s="1"/>
  <c r="Y257" i="22" s="1"/>
  <c r="Z257" i="22" s="1"/>
  <c r="AA257" i="22" s="1"/>
  <c r="AB257" i="22" s="1"/>
  <c r="AC257" i="22" s="1"/>
  <c r="AD257" i="22" s="1"/>
  <c r="AE257" i="22" s="1"/>
  <c r="AF257" i="22" s="1"/>
  <c r="AG257" i="22" s="1"/>
  <c r="B1" i="22"/>
  <c r="C335" i="22"/>
  <c r="C347" i="22" s="1"/>
  <c r="D347" i="22" s="1"/>
  <c r="E347" i="22" s="1"/>
  <c r="F347" i="22" s="1"/>
  <c r="G347" i="22" s="1"/>
  <c r="H347" i="22" s="1"/>
  <c r="I347" i="22" s="1"/>
  <c r="J347" i="22" s="1"/>
  <c r="K347" i="22" s="1"/>
  <c r="L347" i="22" s="1"/>
  <c r="M347" i="22" s="1"/>
  <c r="N347" i="22" s="1"/>
  <c r="O347" i="22" s="1"/>
  <c r="P347" i="22" s="1"/>
  <c r="Q347" i="22" s="1"/>
  <c r="R347" i="22" s="1"/>
  <c r="S347" i="22" s="1"/>
  <c r="T347" i="22" s="1"/>
  <c r="U347" i="22" s="1"/>
  <c r="V347" i="22" s="1"/>
  <c r="W347" i="22" s="1"/>
  <c r="X347" i="22" s="1"/>
  <c r="Y347" i="22" s="1"/>
  <c r="Z347" i="22" s="1"/>
  <c r="AA347" i="22" s="1"/>
  <c r="AB347" i="22" s="1"/>
  <c r="AC347" i="22" s="1"/>
  <c r="AD347" i="22" s="1"/>
  <c r="AE347" i="22" s="1"/>
  <c r="AF347" i="22" s="1"/>
  <c r="C155" i="22"/>
  <c r="C167" i="22" s="1"/>
  <c r="D167" i="22" s="1"/>
  <c r="E167" i="22" s="1"/>
  <c r="F167" i="22" s="1"/>
  <c r="G167" i="22" s="1"/>
  <c r="H167" i="22" s="1"/>
  <c r="I167" i="22" s="1"/>
  <c r="J167" i="22" s="1"/>
  <c r="K167" i="22" s="1"/>
  <c r="L167" i="22" s="1"/>
  <c r="M167" i="22" s="1"/>
  <c r="N167" i="22" s="1"/>
  <c r="O167" i="22" s="1"/>
  <c r="P167" i="22" s="1"/>
  <c r="Q167" i="22" s="1"/>
  <c r="R167" i="22" s="1"/>
  <c r="S167" i="22" s="1"/>
  <c r="T167" i="22" s="1"/>
  <c r="U167" i="22" s="1"/>
  <c r="V167" i="22" s="1"/>
  <c r="W167" i="22" s="1"/>
  <c r="X167" i="22" s="1"/>
  <c r="Y167" i="22" s="1"/>
  <c r="Z167" i="22" s="1"/>
  <c r="AA167" i="22" s="1"/>
  <c r="AB167" i="22" s="1"/>
  <c r="AC167" i="22" s="1"/>
  <c r="AD167" i="22" s="1"/>
  <c r="AE167" i="22" s="1"/>
  <c r="AF167" i="22" s="1"/>
  <c r="AG167" i="22" s="1"/>
  <c r="C35" i="22"/>
  <c r="C47" i="22" s="1"/>
  <c r="D47" i="22" s="1"/>
  <c r="E47" i="22" s="1"/>
  <c r="F47" i="22" s="1"/>
  <c r="G47" i="22" s="1"/>
  <c r="H47" i="22" s="1"/>
  <c r="I47" i="22" s="1"/>
  <c r="J47" i="22" s="1"/>
  <c r="K47" i="22" s="1"/>
  <c r="L47" i="22" s="1"/>
  <c r="M47" i="22" s="1"/>
  <c r="N47" i="22" s="1"/>
  <c r="O47" i="22" s="1"/>
  <c r="P47" i="22" s="1"/>
  <c r="Q47" i="22" s="1"/>
  <c r="R47" i="22" s="1"/>
  <c r="S47" i="22" s="1"/>
  <c r="T47" i="22" s="1"/>
  <c r="U47" i="22" s="1"/>
  <c r="V47" i="22" s="1"/>
  <c r="W47" i="22" s="1"/>
  <c r="X47" i="22" s="1"/>
  <c r="Y47" i="22" s="1"/>
  <c r="Z47" i="22" s="1"/>
  <c r="AA47" i="22" s="1"/>
  <c r="AB47" i="22" s="1"/>
  <c r="AC47" i="22" s="1"/>
  <c r="AD47" i="22" s="1"/>
  <c r="AE47" i="22" s="1"/>
  <c r="AF47" i="22" s="1"/>
  <c r="AG47" i="22" s="1"/>
  <c r="C125" i="22"/>
  <c r="C137" i="22" s="1"/>
  <c r="D137" i="22" s="1"/>
  <c r="E137" i="22" s="1"/>
  <c r="F137" i="22" s="1"/>
  <c r="G137" i="22" s="1"/>
  <c r="H137" i="22" s="1"/>
  <c r="I137" i="22" s="1"/>
  <c r="J137" i="22" s="1"/>
  <c r="K137" i="22" s="1"/>
  <c r="L137" i="22" s="1"/>
  <c r="M137" i="22" s="1"/>
  <c r="N137" i="22" s="1"/>
  <c r="O137" i="22" s="1"/>
  <c r="P137" i="22" s="1"/>
  <c r="Q137" i="22" s="1"/>
  <c r="R137" i="22" s="1"/>
  <c r="S137" i="22" s="1"/>
  <c r="T137" i="22" s="1"/>
  <c r="U137" i="22" s="1"/>
  <c r="V137" i="22" s="1"/>
  <c r="W137" i="22" s="1"/>
  <c r="X137" i="22" s="1"/>
  <c r="Y137" i="22" s="1"/>
  <c r="Z137" i="22" s="1"/>
  <c r="AA137" i="22" s="1"/>
  <c r="AB137" i="22" s="1"/>
  <c r="AC137" i="22" s="1"/>
  <c r="AD137" i="22" s="1"/>
  <c r="AE137" i="22" s="1"/>
  <c r="AF137" i="22" s="1"/>
  <c r="C64" i="22"/>
  <c r="C214" i="22"/>
  <c r="C304" i="22"/>
  <c r="C33" i="22"/>
  <c r="C123" i="22"/>
  <c r="C34" i="22"/>
  <c r="C124" i="22"/>
  <c r="C364" i="22"/>
  <c r="C94" i="22"/>
  <c r="C184" i="22"/>
  <c r="C274" i="22"/>
  <c r="C154" i="22"/>
  <c r="C244" i="22"/>
  <c r="C19" i="1"/>
  <c r="C18" i="1"/>
  <c r="C17" i="1"/>
  <c r="C16" i="1"/>
  <c r="C15" i="1"/>
  <c r="C14" i="1"/>
  <c r="C13" i="1"/>
  <c r="C12" i="1"/>
  <c r="B11" i="1"/>
  <c r="B12" i="1" s="1"/>
  <c r="B13" i="1" s="1"/>
  <c r="B14" i="1" s="1"/>
  <c r="B15" i="1" s="1"/>
  <c r="B16" i="1" s="1"/>
  <c r="B17" i="1" s="1"/>
  <c r="B18" i="1" s="1"/>
  <c r="B19" i="1" s="1"/>
  <c r="AH78" i="23" l="1"/>
  <c r="E15" i="23" s="1"/>
  <c r="AA15" i="23" s="1"/>
  <c r="F22" i="1" s="1"/>
  <c r="G22" i="1" s="1"/>
  <c r="AH82" i="23"/>
  <c r="E19" i="23" s="1"/>
  <c r="AA19" i="23" s="1"/>
  <c r="AH79" i="23"/>
  <c r="E16" i="23" s="1"/>
  <c r="AA16" i="23" s="1"/>
  <c r="AH80" i="23"/>
  <c r="E17" i="23" s="1"/>
  <c r="AA17" i="23" s="1"/>
  <c r="AE77" i="26"/>
  <c r="AH82" i="26"/>
  <c r="E19" i="26" s="1"/>
  <c r="AA19" i="26" s="1"/>
  <c r="AH80" i="26"/>
  <c r="E17" i="26" s="1"/>
  <c r="AA17" i="26" s="1"/>
  <c r="AH79" i="26"/>
  <c r="E16" i="26" s="1"/>
  <c r="AA16" i="26" s="1"/>
  <c r="AH78" i="26"/>
  <c r="E15" i="26" s="1"/>
  <c r="AA15" i="26" s="1"/>
  <c r="F25" i="1" s="1"/>
  <c r="G25" i="1" s="1"/>
  <c r="AE77" i="25"/>
  <c r="AH82" i="25"/>
  <c r="E19" i="25" s="1"/>
  <c r="AA19" i="25" s="1"/>
  <c r="AH80" i="25"/>
  <c r="E17" i="25" s="1"/>
  <c r="AA17" i="25" s="1"/>
  <c r="AH79" i="25"/>
  <c r="E16" i="25" s="1"/>
  <c r="AA16" i="25" s="1"/>
  <c r="AH78" i="25"/>
  <c r="E15" i="25" s="1"/>
  <c r="AA15" i="25" s="1"/>
  <c r="F24" i="1" s="1"/>
  <c r="G24" i="1" s="1"/>
  <c r="AE77" i="24"/>
  <c r="AH82" i="24"/>
  <c r="E19" i="24" s="1"/>
  <c r="AA19" i="24" s="1"/>
  <c r="AH80" i="24"/>
  <c r="E17" i="24" s="1"/>
  <c r="AA17" i="24" s="1"/>
  <c r="AH79" i="24"/>
  <c r="E16" i="24" s="1"/>
  <c r="AA16" i="24" s="1"/>
  <c r="AH78" i="24"/>
  <c r="E15" i="24" s="1"/>
  <c r="AA15" i="24" s="1"/>
  <c r="F23" i="1" s="1"/>
  <c r="G23" i="1" s="1"/>
  <c r="AH82" i="22"/>
  <c r="E19" i="22" s="1"/>
  <c r="AA19" i="22" s="1"/>
  <c r="AH80" i="22"/>
  <c r="E17" i="22" s="1"/>
  <c r="AA17" i="22" s="1"/>
  <c r="AH79" i="22"/>
  <c r="E16" i="22" s="1"/>
  <c r="AA16" i="22" s="1"/>
  <c r="AE77" i="22"/>
  <c r="AH78" i="22"/>
  <c r="E15" i="22" s="1"/>
  <c r="AA15" i="22" s="1"/>
  <c r="F21" i="1" s="1"/>
  <c r="G21" i="1" s="1"/>
  <c r="AH382" i="20"/>
  <c r="AG380" i="20"/>
  <c r="AF380" i="20"/>
  <c r="AE380" i="20"/>
  <c r="AD380" i="20"/>
  <c r="AC380" i="20"/>
  <c r="AB380" i="20"/>
  <c r="AA380" i="20"/>
  <c r="Z380" i="20"/>
  <c r="Y380" i="20"/>
  <c r="X380" i="20"/>
  <c r="W380" i="20"/>
  <c r="V380" i="20"/>
  <c r="U380" i="20"/>
  <c r="T380" i="20"/>
  <c r="S380" i="20"/>
  <c r="R380" i="20"/>
  <c r="Q380" i="20"/>
  <c r="P380" i="20"/>
  <c r="O380" i="20"/>
  <c r="N380" i="20"/>
  <c r="M380" i="20"/>
  <c r="L380" i="20"/>
  <c r="K380" i="20"/>
  <c r="J380" i="20"/>
  <c r="I380" i="20"/>
  <c r="H380" i="20"/>
  <c r="G380" i="20"/>
  <c r="F380" i="20"/>
  <c r="E380" i="20"/>
  <c r="D380" i="20"/>
  <c r="C380" i="20"/>
  <c r="AH380" i="20" s="1"/>
  <c r="Y17" i="20" s="1"/>
  <c r="AH379" i="20"/>
  <c r="AH378" i="20"/>
  <c r="E374" i="20"/>
  <c r="AH352" i="20"/>
  <c r="AF350" i="20"/>
  <c r="AE350" i="20"/>
  <c r="AD350" i="20"/>
  <c r="AC350" i="20"/>
  <c r="AB350" i="20"/>
  <c r="AA350" i="20"/>
  <c r="Z350" i="20"/>
  <c r="Y350" i="20"/>
  <c r="X350" i="20"/>
  <c r="W350" i="20"/>
  <c r="V350" i="20"/>
  <c r="U350" i="20"/>
  <c r="T350" i="20"/>
  <c r="S350" i="20"/>
  <c r="R350" i="20"/>
  <c r="Q350" i="20"/>
  <c r="P350" i="20"/>
  <c r="O350" i="20"/>
  <c r="N350" i="20"/>
  <c r="M350" i="20"/>
  <c r="L350" i="20"/>
  <c r="K350" i="20"/>
  <c r="J350" i="20"/>
  <c r="I350" i="20"/>
  <c r="H350" i="20"/>
  <c r="G350" i="20"/>
  <c r="F350" i="20"/>
  <c r="E350" i="20"/>
  <c r="D350" i="20"/>
  <c r="C350" i="20"/>
  <c r="AH350" i="20" s="1"/>
  <c r="W17" i="20" s="1"/>
  <c r="AH349" i="20"/>
  <c r="AH348" i="20"/>
  <c r="W15" i="20" s="1"/>
  <c r="E344" i="20"/>
  <c r="AH322" i="20"/>
  <c r="AG320" i="20"/>
  <c r="AF320" i="20"/>
  <c r="AE320" i="20"/>
  <c r="AD320" i="20"/>
  <c r="AC320" i="20"/>
  <c r="AB320" i="20"/>
  <c r="AA320" i="20"/>
  <c r="Z320" i="20"/>
  <c r="Y320" i="20"/>
  <c r="X320" i="20"/>
  <c r="W320" i="20"/>
  <c r="V320" i="20"/>
  <c r="U320" i="20"/>
  <c r="T320" i="20"/>
  <c r="S320" i="20"/>
  <c r="R320" i="20"/>
  <c r="Q320" i="20"/>
  <c r="P320" i="20"/>
  <c r="O320" i="20"/>
  <c r="N320" i="20"/>
  <c r="M320" i="20"/>
  <c r="L320" i="20"/>
  <c r="K320" i="20"/>
  <c r="J320" i="20"/>
  <c r="I320" i="20"/>
  <c r="H320" i="20"/>
  <c r="G320" i="20"/>
  <c r="F320" i="20"/>
  <c r="E320" i="20"/>
  <c r="D320" i="20"/>
  <c r="C320" i="20"/>
  <c r="AH320" i="20" s="1"/>
  <c r="U17" i="20" s="1"/>
  <c r="AH319" i="20"/>
  <c r="AH318" i="20"/>
  <c r="E314" i="20"/>
  <c r="AH292" i="20"/>
  <c r="AF290" i="20"/>
  <c r="AE290" i="20"/>
  <c r="AD290" i="20"/>
  <c r="AC290" i="20"/>
  <c r="AB290" i="20"/>
  <c r="AA290" i="20"/>
  <c r="Z290" i="20"/>
  <c r="Y290" i="20"/>
  <c r="X290" i="20"/>
  <c r="W290" i="20"/>
  <c r="V290" i="20"/>
  <c r="U290" i="20"/>
  <c r="T290" i="20"/>
  <c r="S290" i="20"/>
  <c r="R290" i="20"/>
  <c r="Q290" i="20"/>
  <c r="P290" i="20"/>
  <c r="O290" i="20"/>
  <c r="N290" i="20"/>
  <c r="M290" i="20"/>
  <c r="L290" i="20"/>
  <c r="K290" i="20"/>
  <c r="J290" i="20"/>
  <c r="I290" i="20"/>
  <c r="H290" i="20"/>
  <c r="G290" i="20"/>
  <c r="F290" i="20"/>
  <c r="E290" i="20"/>
  <c r="D290" i="20"/>
  <c r="C290" i="20"/>
  <c r="AH290" i="20" s="1"/>
  <c r="S17" i="20" s="1"/>
  <c r="AH289" i="20"/>
  <c r="AH288" i="20"/>
  <c r="E284" i="20"/>
  <c r="AH262" i="20"/>
  <c r="AG260" i="20"/>
  <c r="AF260" i="20"/>
  <c r="AE260" i="20"/>
  <c r="AD260" i="20"/>
  <c r="AC260" i="20"/>
  <c r="AB260" i="20"/>
  <c r="AA260" i="20"/>
  <c r="Z260" i="20"/>
  <c r="Y260" i="20"/>
  <c r="X260" i="20"/>
  <c r="W260" i="20"/>
  <c r="V260" i="20"/>
  <c r="U260" i="20"/>
  <c r="T260" i="20"/>
  <c r="S260" i="20"/>
  <c r="R260" i="20"/>
  <c r="Q260" i="20"/>
  <c r="P260" i="20"/>
  <c r="O260" i="20"/>
  <c r="N260" i="20"/>
  <c r="M260" i="20"/>
  <c r="L260" i="20"/>
  <c r="K260" i="20"/>
  <c r="J260" i="20"/>
  <c r="AH260" i="20" s="1"/>
  <c r="Q17" i="20" s="1"/>
  <c r="I260" i="20"/>
  <c r="H260" i="20"/>
  <c r="G260" i="20"/>
  <c r="F260" i="20"/>
  <c r="E260" i="20"/>
  <c r="D260" i="20"/>
  <c r="C260" i="20"/>
  <c r="AH259" i="20"/>
  <c r="Q16" i="20" s="1"/>
  <c r="AH258" i="20"/>
  <c r="E254" i="20"/>
  <c r="AH232" i="20"/>
  <c r="AG230" i="20"/>
  <c r="AF230" i="20"/>
  <c r="AE230" i="20"/>
  <c r="AD230" i="20"/>
  <c r="AC230" i="20"/>
  <c r="AB230" i="20"/>
  <c r="AA230" i="20"/>
  <c r="Z230" i="20"/>
  <c r="Y230" i="20"/>
  <c r="X230" i="20"/>
  <c r="W230" i="20"/>
  <c r="V230" i="20"/>
  <c r="U230" i="20"/>
  <c r="T230" i="20"/>
  <c r="S230" i="20"/>
  <c r="R230" i="20"/>
  <c r="Q230" i="20"/>
  <c r="P230" i="20"/>
  <c r="O230" i="20"/>
  <c r="N230" i="20"/>
  <c r="M230" i="20"/>
  <c r="L230" i="20"/>
  <c r="K230" i="20"/>
  <c r="J230" i="20"/>
  <c r="I230" i="20"/>
  <c r="H230" i="20"/>
  <c r="G230" i="20"/>
  <c r="F230" i="20"/>
  <c r="E230" i="20"/>
  <c r="D230" i="20"/>
  <c r="C230" i="20"/>
  <c r="AH230" i="20" s="1"/>
  <c r="O17" i="20" s="1"/>
  <c r="AH229" i="20"/>
  <c r="AH228" i="20"/>
  <c r="E224" i="20"/>
  <c r="AH202" i="20"/>
  <c r="AF200" i="20"/>
  <c r="AE200" i="20"/>
  <c r="AD200" i="20"/>
  <c r="AC200" i="20"/>
  <c r="AB200" i="20"/>
  <c r="AA200" i="20"/>
  <c r="Z200" i="20"/>
  <c r="Y200" i="20"/>
  <c r="X200" i="20"/>
  <c r="W200" i="20"/>
  <c r="V200" i="20"/>
  <c r="U200" i="20"/>
  <c r="T200" i="20"/>
  <c r="S200" i="20"/>
  <c r="R200" i="20"/>
  <c r="Q200" i="20"/>
  <c r="P200" i="20"/>
  <c r="O200" i="20"/>
  <c r="N200" i="20"/>
  <c r="M200" i="20"/>
  <c r="L200" i="20"/>
  <c r="K200" i="20"/>
  <c r="J200" i="20"/>
  <c r="I200" i="20"/>
  <c r="H200" i="20"/>
  <c r="G200" i="20"/>
  <c r="F200" i="20"/>
  <c r="E200" i="20"/>
  <c r="D200" i="20"/>
  <c r="C200" i="20"/>
  <c r="AH200" i="20" s="1"/>
  <c r="M17" i="20" s="1"/>
  <c r="AH199" i="20"/>
  <c r="AH198" i="20"/>
  <c r="E194" i="20"/>
  <c r="AH172" i="20"/>
  <c r="AG170" i="20"/>
  <c r="AF170" i="20"/>
  <c r="AE170" i="20"/>
  <c r="AD170" i="20"/>
  <c r="AC170" i="20"/>
  <c r="AB170" i="20"/>
  <c r="AA170" i="20"/>
  <c r="Z170" i="20"/>
  <c r="Y170" i="20"/>
  <c r="X170" i="20"/>
  <c r="W170" i="20"/>
  <c r="V170" i="20"/>
  <c r="U170" i="20"/>
  <c r="T170" i="20"/>
  <c r="S170" i="20"/>
  <c r="R170" i="20"/>
  <c r="Q170" i="20"/>
  <c r="P170" i="20"/>
  <c r="O170" i="20"/>
  <c r="N170" i="20"/>
  <c r="M170" i="20"/>
  <c r="L170" i="20"/>
  <c r="K170" i="20"/>
  <c r="J170" i="20"/>
  <c r="AH170" i="20" s="1"/>
  <c r="K17" i="20" s="1"/>
  <c r="I170" i="20"/>
  <c r="H170" i="20"/>
  <c r="G170" i="20"/>
  <c r="F170" i="20"/>
  <c r="E170" i="20"/>
  <c r="D170" i="20"/>
  <c r="C170" i="20"/>
  <c r="AH169" i="20"/>
  <c r="K16" i="20" s="1"/>
  <c r="AH168" i="20"/>
  <c r="E164" i="20"/>
  <c r="AH142" i="20"/>
  <c r="AF140" i="20"/>
  <c r="AE140" i="20"/>
  <c r="AD140" i="20"/>
  <c r="AC140" i="20"/>
  <c r="AB140" i="20"/>
  <c r="AA140" i="20"/>
  <c r="Z140" i="20"/>
  <c r="Y140" i="20"/>
  <c r="X140" i="20"/>
  <c r="W140" i="20"/>
  <c r="V140" i="20"/>
  <c r="U140" i="20"/>
  <c r="T140" i="20"/>
  <c r="S140" i="20"/>
  <c r="R140" i="20"/>
  <c r="Q140" i="20"/>
  <c r="P140" i="20"/>
  <c r="O140" i="20"/>
  <c r="N140" i="20"/>
  <c r="M140" i="20"/>
  <c r="L140" i="20"/>
  <c r="K140" i="20"/>
  <c r="J140" i="20"/>
  <c r="I140" i="20"/>
  <c r="H140" i="20"/>
  <c r="G140" i="20"/>
  <c r="F140" i="20"/>
  <c r="E140" i="20"/>
  <c r="D140" i="20"/>
  <c r="C140" i="20"/>
  <c r="AH140" i="20" s="1"/>
  <c r="I17" i="20" s="1"/>
  <c r="AH139" i="20"/>
  <c r="AH138" i="20"/>
  <c r="E134" i="20"/>
  <c r="AH112" i="20"/>
  <c r="AG110" i="20"/>
  <c r="AF110" i="20"/>
  <c r="AE110" i="20"/>
  <c r="AD110" i="20"/>
  <c r="AC110" i="20"/>
  <c r="AB110" i="20"/>
  <c r="AA110" i="20"/>
  <c r="Z110" i="20"/>
  <c r="Y110" i="20"/>
  <c r="X110" i="20"/>
  <c r="W110" i="20"/>
  <c r="V110" i="20"/>
  <c r="U110" i="20"/>
  <c r="T110" i="20"/>
  <c r="S110" i="20"/>
  <c r="R110" i="20"/>
  <c r="Q110" i="20"/>
  <c r="P110" i="20"/>
  <c r="O110" i="20"/>
  <c r="N110" i="20"/>
  <c r="M110" i="20"/>
  <c r="L110" i="20"/>
  <c r="K110" i="20"/>
  <c r="J110" i="20"/>
  <c r="I110" i="20"/>
  <c r="H110" i="20"/>
  <c r="G110" i="20"/>
  <c r="F110" i="20"/>
  <c r="E110" i="20"/>
  <c r="D110" i="20"/>
  <c r="AH110" i="20" s="1"/>
  <c r="G17" i="20" s="1"/>
  <c r="C110" i="20"/>
  <c r="AH109" i="20"/>
  <c r="G16" i="20" s="1"/>
  <c r="AH108" i="20"/>
  <c r="E104" i="20"/>
  <c r="AG80" i="20"/>
  <c r="AF80" i="20"/>
  <c r="AE80" i="20"/>
  <c r="AD80" i="20"/>
  <c r="AC80" i="20"/>
  <c r="AB80" i="20"/>
  <c r="AA80" i="20"/>
  <c r="Z80" i="20"/>
  <c r="Y80" i="20"/>
  <c r="X80" i="20"/>
  <c r="W80" i="20"/>
  <c r="V80" i="20"/>
  <c r="U80" i="20"/>
  <c r="T80" i="20"/>
  <c r="S80" i="20"/>
  <c r="R80" i="20"/>
  <c r="Q80" i="20"/>
  <c r="P80" i="20"/>
  <c r="O80" i="20"/>
  <c r="N80" i="20"/>
  <c r="M80" i="20"/>
  <c r="L80" i="20"/>
  <c r="K80" i="20"/>
  <c r="J80" i="20"/>
  <c r="I80" i="20"/>
  <c r="H80" i="20"/>
  <c r="G80" i="20"/>
  <c r="F80" i="20"/>
  <c r="E80" i="20"/>
  <c r="D80" i="20"/>
  <c r="C80" i="20"/>
  <c r="E74" i="20"/>
  <c r="AH52" i="20"/>
  <c r="AG50" i="20"/>
  <c r="AF50" i="20"/>
  <c r="AE50" i="20"/>
  <c r="AD50" i="20"/>
  <c r="AC50" i="20"/>
  <c r="AB50" i="20"/>
  <c r="AA50" i="20"/>
  <c r="Z50" i="20"/>
  <c r="Y50" i="20"/>
  <c r="X50" i="20"/>
  <c r="W50" i="20"/>
  <c r="V50" i="20"/>
  <c r="U50" i="20"/>
  <c r="T50" i="20"/>
  <c r="S50" i="20"/>
  <c r="R50" i="20"/>
  <c r="Q50" i="20"/>
  <c r="P50" i="20"/>
  <c r="O50" i="20"/>
  <c r="N50" i="20"/>
  <c r="M50" i="20"/>
  <c r="L50" i="20"/>
  <c r="K50" i="20"/>
  <c r="J50" i="20"/>
  <c r="I50" i="20"/>
  <c r="H50" i="20"/>
  <c r="G50" i="20"/>
  <c r="F50" i="20"/>
  <c r="E50" i="20"/>
  <c r="D50" i="20"/>
  <c r="C50" i="20"/>
  <c r="AH50" i="20" s="1"/>
  <c r="C17" i="20" s="1"/>
  <c r="AH49" i="20"/>
  <c r="AH48" i="20"/>
  <c r="E44" i="20"/>
  <c r="Y19" i="20"/>
  <c r="W19" i="20"/>
  <c r="U19" i="20"/>
  <c r="S19" i="20"/>
  <c r="Q19" i="20"/>
  <c r="O19" i="20"/>
  <c r="M19" i="20"/>
  <c r="K19" i="20"/>
  <c r="I19" i="20"/>
  <c r="G19" i="20"/>
  <c r="C19" i="20"/>
  <c r="Y16" i="20"/>
  <c r="W16" i="20"/>
  <c r="U16" i="20"/>
  <c r="S16" i="20"/>
  <c r="O16" i="20"/>
  <c r="M16" i="20"/>
  <c r="I16" i="20"/>
  <c r="C16" i="20"/>
  <c r="Y15" i="20"/>
  <c r="U15" i="20"/>
  <c r="S15" i="20"/>
  <c r="Q15" i="20"/>
  <c r="O15" i="20"/>
  <c r="M15" i="20"/>
  <c r="K15" i="20"/>
  <c r="I15" i="20"/>
  <c r="G15" i="20"/>
  <c r="C15" i="20"/>
  <c r="B10" i="20"/>
  <c r="C275" i="20" s="1"/>
  <c r="C287" i="20" s="1"/>
  <c r="D287" i="20" s="1"/>
  <c r="E287" i="20" s="1"/>
  <c r="F287" i="20" s="1"/>
  <c r="G287" i="20" s="1"/>
  <c r="H287" i="20" s="1"/>
  <c r="I287" i="20" s="1"/>
  <c r="J287" i="20" s="1"/>
  <c r="K287" i="20" s="1"/>
  <c r="L287" i="20" s="1"/>
  <c r="M287" i="20" s="1"/>
  <c r="N287" i="20" s="1"/>
  <c r="O287" i="20" s="1"/>
  <c r="P287" i="20" s="1"/>
  <c r="Q287" i="20" s="1"/>
  <c r="R287" i="20" s="1"/>
  <c r="S287" i="20" s="1"/>
  <c r="T287" i="20" s="1"/>
  <c r="U287" i="20" s="1"/>
  <c r="V287" i="20" s="1"/>
  <c r="W287" i="20" s="1"/>
  <c r="X287" i="20" s="1"/>
  <c r="Y287" i="20" s="1"/>
  <c r="Z287" i="20" s="1"/>
  <c r="AA287" i="20" s="1"/>
  <c r="AB287" i="20" s="1"/>
  <c r="AC287" i="20" s="1"/>
  <c r="AD287" i="20" s="1"/>
  <c r="AE287" i="20" s="1"/>
  <c r="AF287" i="20" s="1"/>
  <c r="Q2" i="20"/>
  <c r="C334" i="20" s="1"/>
  <c r="Q1" i="20"/>
  <c r="C333" i="20" s="1"/>
  <c r="AH382" i="19"/>
  <c r="AG380" i="19"/>
  <c r="AF380" i="19"/>
  <c r="AE380" i="19"/>
  <c r="AD380" i="19"/>
  <c r="AC380" i="19"/>
  <c r="AB380" i="19"/>
  <c r="AA380" i="19"/>
  <c r="Z380" i="19"/>
  <c r="Y380" i="19"/>
  <c r="X380" i="19"/>
  <c r="W380" i="19"/>
  <c r="V380" i="19"/>
  <c r="U380" i="19"/>
  <c r="T380" i="19"/>
  <c r="S380" i="19"/>
  <c r="R380" i="19"/>
  <c r="Q380" i="19"/>
  <c r="P380" i="19"/>
  <c r="O380" i="19"/>
  <c r="N380" i="19"/>
  <c r="M380" i="19"/>
  <c r="L380" i="19"/>
  <c r="K380" i="19"/>
  <c r="J380" i="19"/>
  <c r="I380" i="19"/>
  <c r="H380" i="19"/>
  <c r="G380" i="19"/>
  <c r="F380" i="19"/>
  <c r="E380" i="19"/>
  <c r="D380" i="19"/>
  <c r="C380" i="19"/>
  <c r="AH380" i="19" s="1"/>
  <c r="Y17" i="19" s="1"/>
  <c r="AH379" i="19"/>
  <c r="AH378" i="19"/>
  <c r="E374" i="19"/>
  <c r="AH352" i="19"/>
  <c r="AF350" i="19"/>
  <c r="AE350" i="19"/>
  <c r="AD350" i="19"/>
  <c r="AC350" i="19"/>
  <c r="AB350" i="19"/>
  <c r="AA350" i="19"/>
  <c r="Z350" i="19"/>
  <c r="Y350" i="19"/>
  <c r="X350" i="19"/>
  <c r="W350" i="19"/>
  <c r="V350" i="19"/>
  <c r="U350" i="19"/>
  <c r="T350" i="19"/>
  <c r="S350" i="19"/>
  <c r="R350" i="19"/>
  <c r="Q350" i="19"/>
  <c r="P350" i="19"/>
  <c r="O350" i="19"/>
  <c r="N350" i="19"/>
  <c r="M350" i="19"/>
  <c r="L350" i="19"/>
  <c r="K350" i="19"/>
  <c r="J350" i="19"/>
  <c r="I350" i="19"/>
  <c r="H350" i="19"/>
  <c r="G350" i="19"/>
  <c r="F350" i="19"/>
  <c r="E350" i="19"/>
  <c r="D350" i="19"/>
  <c r="C350" i="19"/>
  <c r="AH350" i="19" s="1"/>
  <c r="W17" i="19" s="1"/>
  <c r="AH349" i="19"/>
  <c r="AH348" i="19"/>
  <c r="W15" i="19" s="1"/>
  <c r="E344" i="19"/>
  <c r="AH322" i="19"/>
  <c r="AG320" i="19"/>
  <c r="AF320" i="19"/>
  <c r="AE320" i="19"/>
  <c r="AD320" i="19"/>
  <c r="AC320" i="19"/>
  <c r="AB320" i="19"/>
  <c r="AA320" i="19"/>
  <c r="Z320" i="19"/>
  <c r="Y320" i="19"/>
  <c r="X320" i="19"/>
  <c r="W320" i="19"/>
  <c r="V320" i="19"/>
  <c r="U320" i="19"/>
  <c r="T320" i="19"/>
  <c r="S320" i="19"/>
  <c r="R320" i="19"/>
  <c r="Q320" i="19"/>
  <c r="P320" i="19"/>
  <c r="O320" i="19"/>
  <c r="N320" i="19"/>
  <c r="M320" i="19"/>
  <c r="L320" i="19"/>
  <c r="K320" i="19"/>
  <c r="J320" i="19"/>
  <c r="I320" i="19"/>
  <c r="H320" i="19"/>
  <c r="G320" i="19"/>
  <c r="F320" i="19"/>
  <c r="E320" i="19"/>
  <c r="D320" i="19"/>
  <c r="C320" i="19"/>
  <c r="AH320" i="19" s="1"/>
  <c r="U17" i="19" s="1"/>
  <c r="AH319" i="19"/>
  <c r="AH318" i="19"/>
  <c r="U15" i="19" s="1"/>
  <c r="E314" i="19"/>
  <c r="AH292" i="19"/>
  <c r="AF290" i="19"/>
  <c r="AE290" i="19"/>
  <c r="AD290" i="19"/>
  <c r="AC290" i="19"/>
  <c r="AB290" i="19"/>
  <c r="AA290" i="19"/>
  <c r="Z290" i="19"/>
  <c r="Y290" i="19"/>
  <c r="X290" i="19"/>
  <c r="W290" i="19"/>
  <c r="V290" i="19"/>
  <c r="U290" i="19"/>
  <c r="T290" i="19"/>
  <c r="S290" i="19"/>
  <c r="R290" i="19"/>
  <c r="Q290" i="19"/>
  <c r="P290" i="19"/>
  <c r="O290" i="19"/>
  <c r="N290" i="19"/>
  <c r="M290" i="19"/>
  <c r="L290" i="19"/>
  <c r="K290" i="19"/>
  <c r="J290" i="19"/>
  <c r="I290" i="19"/>
  <c r="H290" i="19"/>
  <c r="G290" i="19"/>
  <c r="F290" i="19"/>
  <c r="E290" i="19"/>
  <c r="D290" i="19"/>
  <c r="C290" i="19"/>
  <c r="AH289" i="19"/>
  <c r="AH288" i="19"/>
  <c r="E284" i="19"/>
  <c r="AH262" i="19"/>
  <c r="AG260" i="19"/>
  <c r="AF260" i="19"/>
  <c r="AE260" i="19"/>
  <c r="AD260" i="19"/>
  <c r="AC260" i="19"/>
  <c r="AB260" i="19"/>
  <c r="AA260" i="19"/>
  <c r="Z260" i="19"/>
  <c r="Y260" i="19"/>
  <c r="X260" i="19"/>
  <c r="W260" i="19"/>
  <c r="V260" i="19"/>
  <c r="U260" i="19"/>
  <c r="T260" i="19"/>
  <c r="S260" i="19"/>
  <c r="R260" i="19"/>
  <c r="Q260" i="19"/>
  <c r="P260" i="19"/>
  <c r="O260" i="19"/>
  <c r="N260" i="19"/>
  <c r="M260" i="19"/>
  <c r="L260" i="19"/>
  <c r="K260" i="19"/>
  <c r="J260" i="19"/>
  <c r="AH260" i="19" s="1"/>
  <c r="Q17" i="19" s="1"/>
  <c r="I260" i="19"/>
  <c r="H260" i="19"/>
  <c r="G260" i="19"/>
  <c r="F260" i="19"/>
  <c r="E260" i="19"/>
  <c r="D260" i="19"/>
  <c r="C260" i="19"/>
  <c r="AH259" i="19"/>
  <c r="Q16" i="19" s="1"/>
  <c r="AH258" i="19"/>
  <c r="E254" i="19"/>
  <c r="AH232" i="19"/>
  <c r="AG230" i="19"/>
  <c r="AF230" i="19"/>
  <c r="AE230" i="19"/>
  <c r="AD230" i="19"/>
  <c r="AC230" i="19"/>
  <c r="AB230" i="19"/>
  <c r="AA230" i="19"/>
  <c r="Z230" i="19"/>
  <c r="Y230" i="19"/>
  <c r="X230" i="19"/>
  <c r="W230" i="19"/>
  <c r="V230" i="19"/>
  <c r="U230" i="19"/>
  <c r="T230" i="19"/>
  <c r="S230" i="19"/>
  <c r="R230" i="19"/>
  <c r="Q230" i="19"/>
  <c r="P230" i="19"/>
  <c r="O230" i="19"/>
  <c r="N230" i="19"/>
  <c r="M230" i="19"/>
  <c r="L230" i="19"/>
  <c r="K230" i="19"/>
  <c r="J230" i="19"/>
  <c r="I230" i="19"/>
  <c r="H230" i="19"/>
  <c r="G230" i="19"/>
  <c r="F230" i="19"/>
  <c r="E230" i="19"/>
  <c r="D230" i="19"/>
  <c r="C230" i="19"/>
  <c r="AH229" i="19"/>
  <c r="AH228" i="19"/>
  <c r="E224" i="19"/>
  <c r="AH202" i="19"/>
  <c r="AF200" i="19"/>
  <c r="AE200" i="19"/>
  <c r="AD200" i="19"/>
  <c r="AC200" i="19"/>
  <c r="AB200" i="19"/>
  <c r="AA200" i="19"/>
  <c r="Z200" i="19"/>
  <c r="Y200" i="19"/>
  <c r="X200" i="19"/>
  <c r="W200" i="19"/>
  <c r="V200" i="19"/>
  <c r="U200" i="19"/>
  <c r="T200" i="19"/>
  <c r="S200" i="19"/>
  <c r="R200" i="19"/>
  <c r="Q200" i="19"/>
  <c r="P200" i="19"/>
  <c r="O200" i="19"/>
  <c r="N200" i="19"/>
  <c r="M200" i="19"/>
  <c r="L200" i="19"/>
  <c r="K200" i="19"/>
  <c r="J200" i="19"/>
  <c r="I200" i="19"/>
  <c r="H200" i="19"/>
  <c r="G200" i="19"/>
  <c r="F200" i="19"/>
  <c r="E200" i="19"/>
  <c r="D200" i="19"/>
  <c r="C200" i="19"/>
  <c r="AH200" i="19" s="1"/>
  <c r="M17" i="19" s="1"/>
  <c r="AH199" i="19"/>
  <c r="AH198" i="19"/>
  <c r="E194" i="19"/>
  <c r="AH172" i="19"/>
  <c r="AG170" i="19"/>
  <c r="AF170" i="19"/>
  <c r="AE170" i="19"/>
  <c r="AD170" i="19"/>
  <c r="AC170" i="19"/>
  <c r="AB170" i="19"/>
  <c r="AA170" i="19"/>
  <c r="Z170" i="19"/>
  <c r="Y170" i="19"/>
  <c r="X170" i="19"/>
  <c r="W170" i="19"/>
  <c r="V170" i="19"/>
  <c r="U170" i="19"/>
  <c r="T170" i="19"/>
  <c r="S170" i="19"/>
  <c r="R170" i="19"/>
  <c r="Q170" i="19"/>
  <c r="P170" i="19"/>
  <c r="O170" i="19"/>
  <c r="N170" i="19"/>
  <c r="M170" i="19"/>
  <c r="L170" i="19"/>
  <c r="K170" i="19"/>
  <c r="J170" i="19"/>
  <c r="AH170" i="19" s="1"/>
  <c r="K17" i="19" s="1"/>
  <c r="I170" i="19"/>
  <c r="H170" i="19"/>
  <c r="G170" i="19"/>
  <c r="F170" i="19"/>
  <c r="E170" i="19"/>
  <c r="D170" i="19"/>
  <c r="C170" i="19"/>
  <c r="AH169" i="19"/>
  <c r="K16" i="19" s="1"/>
  <c r="AH168" i="19"/>
  <c r="E164" i="19"/>
  <c r="AH142" i="19"/>
  <c r="AF140" i="19"/>
  <c r="AE140" i="19"/>
  <c r="AD140" i="19"/>
  <c r="AC140" i="19"/>
  <c r="AB140" i="19"/>
  <c r="AA140" i="19"/>
  <c r="Z140" i="19"/>
  <c r="Y140" i="19"/>
  <c r="X140" i="19"/>
  <c r="W140" i="19"/>
  <c r="V140" i="19"/>
  <c r="U140" i="19"/>
  <c r="T140" i="19"/>
  <c r="S140" i="19"/>
  <c r="R140" i="19"/>
  <c r="Q140" i="19"/>
  <c r="P140" i="19"/>
  <c r="O140" i="19"/>
  <c r="N140" i="19"/>
  <c r="M140" i="19"/>
  <c r="L140" i="19"/>
  <c r="K140" i="19"/>
  <c r="J140" i="19"/>
  <c r="I140" i="19"/>
  <c r="H140" i="19"/>
  <c r="G140" i="19"/>
  <c r="F140" i="19"/>
  <c r="E140" i="19"/>
  <c r="D140" i="19"/>
  <c r="C140" i="19"/>
  <c r="AH140" i="19" s="1"/>
  <c r="I17" i="19" s="1"/>
  <c r="AH139" i="19"/>
  <c r="AH138" i="19"/>
  <c r="E134" i="19"/>
  <c r="AH112" i="19"/>
  <c r="AG110" i="19"/>
  <c r="AF110" i="19"/>
  <c r="AE110" i="19"/>
  <c r="AD110" i="19"/>
  <c r="AC110" i="19"/>
  <c r="AB110" i="19"/>
  <c r="AA110" i="19"/>
  <c r="Z110" i="19"/>
  <c r="Y110" i="19"/>
  <c r="X110" i="19"/>
  <c r="W110" i="19"/>
  <c r="V110" i="19"/>
  <c r="U110" i="19"/>
  <c r="T110" i="19"/>
  <c r="S110" i="19"/>
  <c r="R110" i="19"/>
  <c r="Q110" i="19"/>
  <c r="P110" i="19"/>
  <c r="O110" i="19"/>
  <c r="N110" i="19"/>
  <c r="M110" i="19"/>
  <c r="L110" i="19"/>
  <c r="K110" i="19"/>
  <c r="J110" i="19"/>
  <c r="AH110" i="19" s="1"/>
  <c r="G17" i="19" s="1"/>
  <c r="I110" i="19"/>
  <c r="H110" i="19"/>
  <c r="G110" i="19"/>
  <c r="F110" i="19"/>
  <c r="E110" i="19"/>
  <c r="D110" i="19"/>
  <c r="C110" i="19"/>
  <c r="AH109" i="19"/>
  <c r="G16" i="19" s="1"/>
  <c r="AH108" i="19"/>
  <c r="E104" i="19"/>
  <c r="AG80" i="19"/>
  <c r="AF80" i="19"/>
  <c r="AE80" i="19"/>
  <c r="AD80" i="19"/>
  <c r="AC80" i="19"/>
  <c r="AB80" i="19"/>
  <c r="AA80" i="19"/>
  <c r="Z80" i="19"/>
  <c r="Y80" i="19"/>
  <c r="X80" i="19"/>
  <c r="W80" i="19"/>
  <c r="V80" i="19"/>
  <c r="U80" i="19"/>
  <c r="T80" i="19"/>
  <c r="S80" i="19"/>
  <c r="R80" i="19"/>
  <c r="Q80" i="19"/>
  <c r="P80" i="19"/>
  <c r="O80" i="19"/>
  <c r="N80" i="19"/>
  <c r="M80" i="19"/>
  <c r="L80" i="19"/>
  <c r="K80" i="19"/>
  <c r="J80" i="19"/>
  <c r="I80" i="19"/>
  <c r="H80" i="19"/>
  <c r="G80" i="19"/>
  <c r="F80" i="19"/>
  <c r="E80" i="19"/>
  <c r="D80" i="19"/>
  <c r="C80" i="19"/>
  <c r="E74" i="19"/>
  <c r="AH52" i="19"/>
  <c r="C19" i="19" s="1"/>
  <c r="AG50" i="19"/>
  <c r="AF50" i="19"/>
  <c r="AE50" i="19"/>
  <c r="AD50" i="19"/>
  <c r="AC50" i="19"/>
  <c r="AB50" i="19"/>
  <c r="AA50" i="19"/>
  <c r="Z50" i="19"/>
  <c r="Y50" i="19"/>
  <c r="X50" i="19"/>
  <c r="W50" i="19"/>
  <c r="V50" i="19"/>
  <c r="U50" i="19"/>
  <c r="T50" i="19"/>
  <c r="S50" i="19"/>
  <c r="R50" i="19"/>
  <c r="Q50" i="19"/>
  <c r="P50" i="19"/>
  <c r="O50" i="19"/>
  <c r="N50" i="19"/>
  <c r="M50" i="19"/>
  <c r="L50" i="19"/>
  <c r="K50" i="19"/>
  <c r="J50" i="19"/>
  <c r="I50" i="19"/>
  <c r="H50" i="19"/>
  <c r="G50" i="19"/>
  <c r="F50" i="19"/>
  <c r="E50" i="19"/>
  <c r="D50" i="19"/>
  <c r="C50" i="19"/>
  <c r="AH49" i="19"/>
  <c r="C16" i="19" s="1"/>
  <c r="AH48" i="19"/>
  <c r="C15" i="19" s="1"/>
  <c r="E44" i="19"/>
  <c r="Y19" i="19"/>
  <c r="W19" i="19"/>
  <c r="U19" i="19"/>
  <c r="S19" i="19"/>
  <c r="Q19" i="19"/>
  <c r="O19" i="19"/>
  <c r="M19" i="19"/>
  <c r="K19" i="19"/>
  <c r="I19" i="19"/>
  <c r="G19" i="19"/>
  <c r="Y16" i="19"/>
  <c r="W16" i="19"/>
  <c r="U16" i="19"/>
  <c r="S16" i="19"/>
  <c r="O16" i="19"/>
  <c r="M16" i="19"/>
  <c r="I16" i="19"/>
  <c r="Y15" i="19"/>
  <c r="S15" i="19"/>
  <c r="Q15" i="19"/>
  <c r="O15" i="19"/>
  <c r="M15" i="19"/>
  <c r="K15" i="19"/>
  <c r="I15" i="19"/>
  <c r="G15" i="19"/>
  <c r="B10" i="19"/>
  <c r="C275" i="19" s="1"/>
  <c r="C287" i="19" s="1"/>
  <c r="D287" i="19" s="1"/>
  <c r="E287" i="19" s="1"/>
  <c r="F287" i="19" s="1"/>
  <c r="G287" i="19" s="1"/>
  <c r="H287" i="19" s="1"/>
  <c r="I287" i="19" s="1"/>
  <c r="J287" i="19" s="1"/>
  <c r="K287" i="19" s="1"/>
  <c r="L287" i="19" s="1"/>
  <c r="M287" i="19" s="1"/>
  <c r="N287" i="19" s="1"/>
  <c r="O287" i="19" s="1"/>
  <c r="P287" i="19" s="1"/>
  <c r="Q287" i="19" s="1"/>
  <c r="R287" i="19" s="1"/>
  <c r="S287" i="19" s="1"/>
  <c r="T287" i="19" s="1"/>
  <c r="U287" i="19" s="1"/>
  <c r="V287" i="19" s="1"/>
  <c r="W287" i="19" s="1"/>
  <c r="X287" i="19" s="1"/>
  <c r="Y287" i="19" s="1"/>
  <c r="Z287" i="19" s="1"/>
  <c r="AA287" i="19" s="1"/>
  <c r="AB287" i="19" s="1"/>
  <c r="AC287" i="19" s="1"/>
  <c r="AD287" i="19" s="1"/>
  <c r="AE287" i="19" s="1"/>
  <c r="AF287" i="19" s="1"/>
  <c r="Q2" i="19"/>
  <c r="C334" i="19" s="1"/>
  <c r="Q1" i="19"/>
  <c r="C123" i="19" s="1"/>
  <c r="AH382" i="18"/>
  <c r="AG380" i="18"/>
  <c r="AF380" i="18"/>
  <c r="AE380" i="18"/>
  <c r="AD380" i="18"/>
  <c r="AC380" i="18"/>
  <c r="AB380" i="18"/>
  <c r="AA380" i="18"/>
  <c r="Z380" i="18"/>
  <c r="Y380" i="18"/>
  <c r="X380" i="18"/>
  <c r="W380" i="18"/>
  <c r="V380" i="18"/>
  <c r="U380" i="18"/>
  <c r="T380" i="18"/>
  <c r="S380" i="18"/>
  <c r="R380" i="18"/>
  <c r="Q380" i="18"/>
  <c r="P380" i="18"/>
  <c r="O380" i="18"/>
  <c r="N380" i="18"/>
  <c r="M380" i="18"/>
  <c r="L380" i="18"/>
  <c r="K380" i="18"/>
  <c r="J380" i="18"/>
  <c r="I380" i="18"/>
  <c r="H380" i="18"/>
  <c r="G380" i="18"/>
  <c r="F380" i="18"/>
  <c r="E380" i="18"/>
  <c r="D380" i="18"/>
  <c r="C380" i="18"/>
  <c r="AH380" i="18" s="1"/>
  <c r="Y17" i="18" s="1"/>
  <c r="AH379" i="18"/>
  <c r="AH378" i="18"/>
  <c r="E374" i="18"/>
  <c r="AH352" i="18"/>
  <c r="AF350" i="18"/>
  <c r="AE350" i="18"/>
  <c r="AD350" i="18"/>
  <c r="AC350" i="18"/>
  <c r="AB350" i="18"/>
  <c r="AA350" i="18"/>
  <c r="Z350" i="18"/>
  <c r="Y350" i="18"/>
  <c r="X350" i="18"/>
  <c r="W350" i="18"/>
  <c r="V350" i="18"/>
  <c r="U350" i="18"/>
  <c r="T350" i="18"/>
  <c r="S350" i="18"/>
  <c r="R350" i="18"/>
  <c r="Q350" i="18"/>
  <c r="P350" i="18"/>
  <c r="O350" i="18"/>
  <c r="N350" i="18"/>
  <c r="M350" i="18"/>
  <c r="L350" i="18"/>
  <c r="K350" i="18"/>
  <c r="J350" i="18"/>
  <c r="I350" i="18"/>
  <c r="AH350" i="18" s="1"/>
  <c r="W17" i="18" s="1"/>
  <c r="H350" i="18"/>
  <c r="G350" i="18"/>
  <c r="F350" i="18"/>
  <c r="E350" i="18"/>
  <c r="D350" i="18"/>
  <c r="C350" i="18"/>
  <c r="AH349" i="18"/>
  <c r="AH348" i="18"/>
  <c r="W15" i="18" s="1"/>
  <c r="E344" i="18"/>
  <c r="AH322" i="18"/>
  <c r="AG320" i="18"/>
  <c r="AF320" i="18"/>
  <c r="AE320" i="18"/>
  <c r="AD320" i="18"/>
  <c r="AC320" i="18"/>
  <c r="AB320" i="18"/>
  <c r="AA320" i="18"/>
  <c r="Z320" i="18"/>
  <c r="Y320" i="18"/>
  <c r="X320" i="18"/>
  <c r="W320" i="18"/>
  <c r="V320" i="18"/>
  <c r="U320" i="18"/>
  <c r="T320" i="18"/>
  <c r="S320" i="18"/>
  <c r="R320" i="18"/>
  <c r="Q320" i="18"/>
  <c r="P320" i="18"/>
  <c r="O320" i="18"/>
  <c r="N320" i="18"/>
  <c r="M320" i="18"/>
  <c r="L320" i="18"/>
  <c r="K320" i="18"/>
  <c r="J320" i="18"/>
  <c r="I320" i="18"/>
  <c r="H320" i="18"/>
  <c r="G320" i="18"/>
  <c r="F320" i="18"/>
  <c r="E320" i="18"/>
  <c r="D320" i="18"/>
  <c r="AH320" i="18" s="1"/>
  <c r="U17" i="18" s="1"/>
  <c r="C320" i="18"/>
  <c r="AH319" i="18"/>
  <c r="AH318" i="18"/>
  <c r="E314" i="18"/>
  <c r="AH292" i="18"/>
  <c r="AF290" i="18"/>
  <c r="AE290" i="18"/>
  <c r="AD290" i="18"/>
  <c r="AC290" i="18"/>
  <c r="AB290" i="18"/>
  <c r="AA290" i="18"/>
  <c r="Z290" i="18"/>
  <c r="Y290" i="18"/>
  <c r="X290" i="18"/>
  <c r="W290" i="18"/>
  <c r="V290" i="18"/>
  <c r="U290" i="18"/>
  <c r="T290" i="18"/>
  <c r="S290" i="18"/>
  <c r="R290" i="18"/>
  <c r="Q290" i="18"/>
  <c r="P290" i="18"/>
  <c r="O290" i="18"/>
  <c r="N290" i="18"/>
  <c r="M290" i="18"/>
  <c r="L290" i="18"/>
  <c r="K290" i="18"/>
  <c r="J290" i="18"/>
  <c r="I290" i="18"/>
  <c r="H290" i="18"/>
  <c r="G290" i="18"/>
  <c r="F290" i="18"/>
  <c r="E290" i="18"/>
  <c r="D290" i="18"/>
  <c r="C290" i="18"/>
  <c r="AH290" i="18" s="1"/>
  <c r="S17" i="18" s="1"/>
  <c r="AH289" i="18"/>
  <c r="AH288" i="18"/>
  <c r="E284" i="18"/>
  <c r="AH262" i="18"/>
  <c r="AG260" i="18"/>
  <c r="AF260" i="18"/>
  <c r="AE260" i="18"/>
  <c r="AD260" i="18"/>
  <c r="AC260" i="18"/>
  <c r="AB260" i="18"/>
  <c r="AA260" i="18"/>
  <c r="Z260" i="18"/>
  <c r="Y260" i="18"/>
  <c r="X260" i="18"/>
  <c r="W260" i="18"/>
  <c r="V260" i="18"/>
  <c r="U260" i="18"/>
  <c r="T260" i="18"/>
  <c r="S260" i="18"/>
  <c r="R260" i="18"/>
  <c r="Q260" i="18"/>
  <c r="P260" i="18"/>
  <c r="O260" i="18"/>
  <c r="N260" i="18"/>
  <c r="M260" i="18"/>
  <c r="L260" i="18"/>
  <c r="K260" i="18"/>
  <c r="J260" i="18"/>
  <c r="I260" i="18"/>
  <c r="H260" i="18"/>
  <c r="G260" i="18"/>
  <c r="F260" i="18"/>
  <c r="E260" i="18"/>
  <c r="D260" i="18"/>
  <c r="AH260" i="18" s="1"/>
  <c r="Q17" i="18" s="1"/>
  <c r="C260" i="18"/>
  <c r="AH259" i="18"/>
  <c r="Q16" i="18" s="1"/>
  <c r="AH258" i="18"/>
  <c r="E254" i="18"/>
  <c r="AH232" i="18"/>
  <c r="AG230" i="18"/>
  <c r="AF230" i="18"/>
  <c r="AE230" i="18"/>
  <c r="AD230" i="18"/>
  <c r="AC230" i="18"/>
  <c r="AB230" i="18"/>
  <c r="AA230" i="18"/>
  <c r="Z230" i="18"/>
  <c r="Y230" i="18"/>
  <c r="X230" i="18"/>
  <c r="W230" i="18"/>
  <c r="V230" i="18"/>
  <c r="U230" i="18"/>
  <c r="T230" i="18"/>
  <c r="S230" i="18"/>
  <c r="R230" i="18"/>
  <c r="Q230" i="18"/>
  <c r="P230" i="18"/>
  <c r="O230" i="18"/>
  <c r="N230" i="18"/>
  <c r="M230" i="18"/>
  <c r="L230" i="18"/>
  <c r="K230" i="18"/>
  <c r="J230" i="18"/>
  <c r="I230" i="18"/>
  <c r="H230" i="18"/>
  <c r="G230" i="18"/>
  <c r="F230" i="18"/>
  <c r="E230" i="18"/>
  <c r="D230" i="18"/>
  <c r="AH230" i="18" s="1"/>
  <c r="O17" i="18" s="1"/>
  <c r="C230" i="18"/>
  <c r="AH229" i="18"/>
  <c r="AH228" i="18"/>
  <c r="E224" i="18"/>
  <c r="AH202" i="18"/>
  <c r="M19" i="18" s="1"/>
  <c r="AF200" i="18"/>
  <c r="AE200" i="18"/>
  <c r="AD200" i="18"/>
  <c r="AC200" i="18"/>
  <c r="AB200" i="18"/>
  <c r="AA200" i="18"/>
  <c r="Z200" i="18"/>
  <c r="Y200" i="18"/>
  <c r="X200" i="18"/>
  <c r="W200" i="18"/>
  <c r="V200" i="18"/>
  <c r="U200" i="18"/>
  <c r="T200" i="18"/>
  <c r="S200" i="18"/>
  <c r="R200" i="18"/>
  <c r="Q200" i="18"/>
  <c r="P200" i="18"/>
  <c r="O200" i="18"/>
  <c r="N200" i="18"/>
  <c r="M200" i="18"/>
  <c r="L200" i="18"/>
  <c r="K200" i="18"/>
  <c r="J200" i="18"/>
  <c r="I200" i="18"/>
  <c r="H200" i="18"/>
  <c r="G200" i="18"/>
  <c r="F200" i="18"/>
  <c r="E200" i="18"/>
  <c r="D200" i="18"/>
  <c r="C200" i="18"/>
  <c r="AH200" i="18" s="1"/>
  <c r="M17" i="18" s="1"/>
  <c r="AH199" i="18"/>
  <c r="AH198" i="18"/>
  <c r="E194" i="18"/>
  <c r="AH172" i="18"/>
  <c r="AG170" i="18"/>
  <c r="AF170" i="18"/>
  <c r="AE170" i="18"/>
  <c r="AD170" i="18"/>
  <c r="AC170" i="18"/>
  <c r="AB170" i="18"/>
  <c r="AA170" i="18"/>
  <c r="Z170" i="18"/>
  <c r="Y170" i="18"/>
  <c r="X170" i="18"/>
  <c r="W170" i="18"/>
  <c r="V170" i="18"/>
  <c r="U170" i="18"/>
  <c r="T170" i="18"/>
  <c r="S170" i="18"/>
  <c r="R170" i="18"/>
  <c r="Q170" i="18"/>
  <c r="P170" i="18"/>
  <c r="O170" i="18"/>
  <c r="N170" i="18"/>
  <c r="M170" i="18"/>
  <c r="L170" i="18"/>
  <c r="K170" i="18"/>
  <c r="J170" i="18"/>
  <c r="I170" i="18"/>
  <c r="H170" i="18"/>
  <c r="G170" i="18"/>
  <c r="F170" i="18"/>
  <c r="E170" i="18"/>
  <c r="D170" i="18"/>
  <c r="AH170" i="18" s="1"/>
  <c r="K17" i="18" s="1"/>
  <c r="C170" i="18"/>
  <c r="AH169" i="18"/>
  <c r="AH168" i="18"/>
  <c r="E164" i="18"/>
  <c r="AH142" i="18"/>
  <c r="AF140" i="18"/>
  <c r="AE140" i="18"/>
  <c r="AD140" i="18"/>
  <c r="AC140" i="18"/>
  <c r="AB140" i="18"/>
  <c r="AA140" i="18"/>
  <c r="Z140" i="18"/>
  <c r="Y140" i="18"/>
  <c r="X140" i="18"/>
  <c r="W140" i="18"/>
  <c r="V140" i="18"/>
  <c r="U140" i="18"/>
  <c r="T140" i="18"/>
  <c r="S140" i="18"/>
  <c r="R140" i="18"/>
  <c r="Q140" i="18"/>
  <c r="P140" i="18"/>
  <c r="O140" i="18"/>
  <c r="N140" i="18"/>
  <c r="M140" i="18"/>
  <c r="L140" i="18"/>
  <c r="K140" i="18"/>
  <c r="J140" i="18"/>
  <c r="I140" i="18"/>
  <c r="H140" i="18"/>
  <c r="G140" i="18"/>
  <c r="F140" i="18"/>
  <c r="E140" i="18"/>
  <c r="D140" i="18"/>
  <c r="C140" i="18"/>
  <c r="AH140" i="18" s="1"/>
  <c r="I17" i="18" s="1"/>
  <c r="AH139" i="18"/>
  <c r="AH138" i="18"/>
  <c r="E134" i="18"/>
  <c r="AH112" i="18"/>
  <c r="AG110" i="18"/>
  <c r="AF110" i="18"/>
  <c r="AE110" i="18"/>
  <c r="AD110" i="18"/>
  <c r="AC110" i="18"/>
  <c r="AB110" i="18"/>
  <c r="AA110" i="18"/>
  <c r="Z110" i="18"/>
  <c r="Y110" i="18"/>
  <c r="X110" i="18"/>
  <c r="W110" i="18"/>
  <c r="V110" i="18"/>
  <c r="U110" i="18"/>
  <c r="T110" i="18"/>
  <c r="S110" i="18"/>
  <c r="R110" i="18"/>
  <c r="Q110" i="18"/>
  <c r="P110" i="18"/>
  <c r="O110" i="18"/>
  <c r="N110" i="18"/>
  <c r="M110" i="18"/>
  <c r="L110" i="18"/>
  <c r="K110" i="18"/>
  <c r="J110" i="18"/>
  <c r="AH110" i="18" s="1"/>
  <c r="G17" i="18" s="1"/>
  <c r="I110" i="18"/>
  <c r="H110" i="18"/>
  <c r="G110" i="18"/>
  <c r="F110" i="18"/>
  <c r="E110" i="18"/>
  <c r="D110" i="18"/>
  <c r="C110" i="18"/>
  <c r="AH109" i="18"/>
  <c r="G16" i="18" s="1"/>
  <c r="AH108" i="18"/>
  <c r="E104" i="18"/>
  <c r="AG80" i="18"/>
  <c r="AF80" i="18"/>
  <c r="AE80" i="18"/>
  <c r="AD80" i="18"/>
  <c r="AC80" i="18"/>
  <c r="AB80" i="18"/>
  <c r="AA80" i="18"/>
  <c r="Z80" i="18"/>
  <c r="Y80" i="18"/>
  <c r="X80" i="18"/>
  <c r="W80" i="18"/>
  <c r="V80" i="18"/>
  <c r="U80" i="18"/>
  <c r="T80" i="18"/>
  <c r="S80" i="18"/>
  <c r="R80" i="18"/>
  <c r="Q80" i="18"/>
  <c r="P80" i="18"/>
  <c r="O80" i="18"/>
  <c r="N80" i="18"/>
  <c r="M80" i="18"/>
  <c r="L80" i="18"/>
  <c r="K80" i="18"/>
  <c r="J80" i="18"/>
  <c r="I80" i="18"/>
  <c r="H80" i="18"/>
  <c r="G80" i="18"/>
  <c r="F80" i="18"/>
  <c r="E80" i="18"/>
  <c r="D80" i="18"/>
  <c r="C80" i="18"/>
  <c r="E74" i="18"/>
  <c r="AH52" i="18"/>
  <c r="C19" i="18" s="1"/>
  <c r="AG50" i="18"/>
  <c r="AF50" i="18"/>
  <c r="AE50" i="18"/>
  <c r="AD50" i="18"/>
  <c r="AC50" i="18"/>
  <c r="AB50" i="18"/>
  <c r="AA50" i="18"/>
  <c r="Z50" i="18"/>
  <c r="Y50" i="18"/>
  <c r="X50" i="18"/>
  <c r="W50" i="18"/>
  <c r="V50" i="18"/>
  <c r="U50" i="18"/>
  <c r="T50" i="18"/>
  <c r="S50" i="18"/>
  <c r="R50" i="18"/>
  <c r="Q50" i="18"/>
  <c r="P50" i="18"/>
  <c r="O50" i="18"/>
  <c r="N50" i="18"/>
  <c r="M50" i="18"/>
  <c r="L50" i="18"/>
  <c r="K50" i="18"/>
  <c r="J50" i="18"/>
  <c r="I50" i="18"/>
  <c r="H50" i="18"/>
  <c r="G50" i="18"/>
  <c r="F50" i="18"/>
  <c r="E50" i="18"/>
  <c r="D50" i="18"/>
  <c r="C50" i="18"/>
  <c r="AH49" i="18"/>
  <c r="AH48" i="18"/>
  <c r="E44" i="18"/>
  <c r="Y19" i="18"/>
  <c r="W19" i="18"/>
  <c r="U19" i="18"/>
  <c r="S19" i="18"/>
  <c r="Q19" i="18"/>
  <c r="O19" i="18"/>
  <c r="K19" i="18"/>
  <c r="I19" i="18"/>
  <c r="G19" i="18"/>
  <c r="Y16" i="18"/>
  <c r="W16" i="18"/>
  <c r="U16" i="18"/>
  <c r="S16" i="18"/>
  <c r="O16" i="18"/>
  <c r="M16" i="18"/>
  <c r="K16" i="18"/>
  <c r="I16" i="18"/>
  <c r="C16" i="18"/>
  <c r="Y15" i="18"/>
  <c r="U15" i="18"/>
  <c r="S15" i="18"/>
  <c r="Q15" i="18"/>
  <c r="O15" i="18"/>
  <c r="M15" i="18"/>
  <c r="K15" i="18"/>
  <c r="I15" i="18"/>
  <c r="G15" i="18"/>
  <c r="C15" i="18"/>
  <c r="B10" i="18"/>
  <c r="C275" i="18" s="1"/>
  <c r="C287" i="18" s="1"/>
  <c r="D287" i="18" s="1"/>
  <c r="E287" i="18" s="1"/>
  <c r="F287" i="18" s="1"/>
  <c r="G287" i="18" s="1"/>
  <c r="H287" i="18" s="1"/>
  <c r="I287" i="18" s="1"/>
  <c r="J287" i="18" s="1"/>
  <c r="K287" i="18" s="1"/>
  <c r="L287" i="18" s="1"/>
  <c r="M287" i="18" s="1"/>
  <c r="N287" i="18" s="1"/>
  <c r="O287" i="18" s="1"/>
  <c r="P287" i="18" s="1"/>
  <c r="Q287" i="18" s="1"/>
  <c r="R287" i="18" s="1"/>
  <c r="S287" i="18" s="1"/>
  <c r="T287" i="18" s="1"/>
  <c r="U287" i="18" s="1"/>
  <c r="V287" i="18" s="1"/>
  <c r="W287" i="18" s="1"/>
  <c r="X287" i="18" s="1"/>
  <c r="Y287" i="18" s="1"/>
  <c r="Z287" i="18" s="1"/>
  <c r="AA287" i="18" s="1"/>
  <c r="AB287" i="18" s="1"/>
  <c r="AC287" i="18" s="1"/>
  <c r="AD287" i="18" s="1"/>
  <c r="AE287" i="18" s="1"/>
  <c r="AF287" i="18" s="1"/>
  <c r="Q2" i="18"/>
  <c r="C334" i="18" s="1"/>
  <c r="Q1" i="18"/>
  <c r="C333" i="18" s="1"/>
  <c r="AH382" i="17"/>
  <c r="AG380" i="17"/>
  <c r="AF380" i="17"/>
  <c r="AE380" i="17"/>
  <c r="AD380" i="17"/>
  <c r="AC380" i="17"/>
  <c r="AB380" i="17"/>
  <c r="AA380" i="17"/>
  <c r="Z380" i="17"/>
  <c r="Y380" i="17"/>
  <c r="X380" i="17"/>
  <c r="W380" i="17"/>
  <c r="V380" i="17"/>
  <c r="U380" i="17"/>
  <c r="T380" i="17"/>
  <c r="S380" i="17"/>
  <c r="R380" i="17"/>
  <c r="Q380" i="17"/>
  <c r="P380" i="17"/>
  <c r="O380" i="17"/>
  <c r="N380" i="17"/>
  <c r="M380" i="17"/>
  <c r="L380" i="17"/>
  <c r="K380" i="17"/>
  <c r="J380" i="17"/>
  <c r="I380" i="17"/>
  <c r="H380" i="17"/>
  <c r="G380" i="17"/>
  <c r="F380" i="17"/>
  <c r="E380" i="17"/>
  <c r="D380" i="17"/>
  <c r="C380" i="17"/>
  <c r="AH380" i="17" s="1"/>
  <c r="Y17" i="17" s="1"/>
  <c r="AH379" i="17"/>
  <c r="AH378" i="17"/>
  <c r="E374" i="17"/>
  <c r="AH352" i="17"/>
  <c r="AF350" i="17"/>
  <c r="AE350" i="17"/>
  <c r="AD350" i="17"/>
  <c r="AC350" i="17"/>
  <c r="AB350" i="17"/>
  <c r="AA350" i="17"/>
  <c r="Z350" i="17"/>
  <c r="Y350" i="17"/>
  <c r="X350" i="17"/>
  <c r="W350" i="17"/>
  <c r="V350" i="17"/>
  <c r="U350" i="17"/>
  <c r="T350" i="17"/>
  <c r="S350" i="17"/>
  <c r="R350" i="17"/>
  <c r="Q350" i="17"/>
  <c r="P350" i="17"/>
  <c r="O350" i="17"/>
  <c r="N350" i="17"/>
  <c r="M350" i="17"/>
  <c r="L350" i="17"/>
  <c r="K350" i="17"/>
  <c r="J350" i="17"/>
  <c r="I350" i="17"/>
  <c r="AH350" i="17" s="1"/>
  <c r="W17" i="17" s="1"/>
  <c r="H350" i="17"/>
  <c r="G350" i="17"/>
  <c r="F350" i="17"/>
  <c r="E350" i="17"/>
  <c r="D350" i="17"/>
  <c r="C350" i="17"/>
  <c r="AH349" i="17"/>
  <c r="AH348" i="17"/>
  <c r="W15" i="17" s="1"/>
  <c r="E344" i="17"/>
  <c r="AH322" i="17"/>
  <c r="AG320" i="17"/>
  <c r="AF320" i="17"/>
  <c r="AE320" i="17"/>
  <c r="AD320" i="17"/>
  <c r="AC320" i="17"/>
  <c r="AB320" i="17"/>
  <c r="AA320" i="17"/>
  <c r="Z320" i="17"/>
  <c r="Y320" i="17"/>
  <c r="X320" i="17"/>
  <c r="W320" i="17"/>
  <c r="V320" i="17"/>
  <c r="U320" i="17"/>
  <c r="T320" i="17"/>
  <c r="S320" i="17"/>
  <c r="R320" i="17"/>
  <c r="Q320" i="17"/>
  <c r="P320" i="17"/>
  <c r="O320" i="17"/>
  <c r="N320" i="17"/>
  <c r="M320" i="17"/>
  <c r="L320" i="17"/>
  <c r="K320" i="17"/>
  <c r="J320" i="17"/>
  <c r="I320" i="17"/>
  <c r="H320" i="17"/>
  <c r="G320" i="17"/>
  <c r="F320" i="17"/>
  <c r="E320" i="17"/>
  <c r="D320" i="17"/>
  <c r="AH320" i="17" s="1"/>
  <c r="U17" i="17" s="1"/>
  <c r="C320" i="17"/>
  <c r="AH319" i="17"/>
  <c r="AH318" i="17"/>
  <c r="E314" i="17"/>
  <c r="AH292" i="17"/>
  <c r="AF290" i="17"/>
  <c r="AE290" i="17"/>
  <c r="AD290" i="17"/>
  <c r="AC290" i="17"/>
  <c r="AB290" i="17"/>
  <c r="AA290" i="17"/>
  <c r="Z290" i="17"/>
  <c r="Y290" i="17"/>
  <c r="X290" i="17"/>
  <c r="W290" i="17"/>
  <c r="V290" i="17"/>
  <c r="U290" i="17"/>
  <c r="T290" i="17"/>
  <c r="S290" i="17"/>
  <c r="R290" i="17"/>
  <c r="Q290" i="17"/>
  <c r="P290" i="17"/>
  <c r="O290" i="17"/>
  <c r="N290" i="17"/>
  <c r="M290" i="17"/>
  <c r="L290" i="17"/>
  <c r="K290" i="17"/>
  <c r="J290" i="17"/>
  <c r="I290" i="17"/>
  <c r="H290" i="17"/>
  <c r="G290" i="17"/>
  <c r="F290" i="17"/>
  <c r="E290" i="17"/>
  <c r="D290" i="17"/>
  <c r="C290" i="17"/>
  <c r="AH290" i="17" s="1"/>
  <c r="S17" i="17" s="1"/>
  <c r="AH289" i="17"/>
  <c r="AH288" i="17"/>
  <c r="E284" i="17"/>
  <c r="AH262" i="17"/>
  <c r="AG260" i="17"/>
  <c r="AF260" i="17"/>
  <c r="AE260" i="17"/>
  <c r="AD260" i="17"/>
  <c r="AC260" i="17"/>
  <c r="AB260" i="17"/>
  <c r="AA260" i="17"/>
  <c r="Z260" i="17"/>
  <c r="Y260" i="17"/>
  <c r="X260" i="17"/>
  <c r="W260" i="17"/>
  <c r="V260" i="17"/>
  <c r="U260" i="17"/>
  <c r="T260" i="17"/>
  <c r="S260" i="17"/>
  <c r="R260" i="17"/>
  <c r="Q260" i="17"/>
  <c r="P260" i="17"/>
  <c r="O260" i="17"/>
  <c r="N260" i="17"/>
  <c r="M260" i="17"/>
  <c r="L260" i="17"/>
  <c r="K260" i="17"/>
  <c r="J260" i="17"/>
  <c r="I260" i="17"/>
  <c r="H260" i="17"/>
  <c r="G260" i="17"/>
  <c r="F260" i="17"/>
  <c r="E260" i="17"/>
  <c r="D260" i="17"/>
  <c r="AH260" i="17" s="1"/>
  <c r="Q17" i="17" s="1"/>
  <c r="C260" i="17"/>
  <c r="AH259" i="17"/>
  <c r="AH258" i="17"/>
  <c r="E254" i="17"/>
  <c r="AH232" i="17"/>
  <c r="AG230" i="17"/>
  <c r="AF230" i="17"/>
  <c r="AE230" i="17"/>
  <c r="AD230" i="17"/>
  <c r="AC230" i="17"/>
  <c r="AB230" i="17"/>
  <c r="AA230" i="17"/>
  <c r="Z230" i="17"/>
  <c r="Y230" i="17"/>
  <c r="X230" i="17"/>
  <c r="W230" i="17"/>
  <c r="V230" i="17"/>
  <c r="U230" i="17"/>
  <c r="T230" i="17"/>
  <c r="S230" i="17"/>
  <c r="R230" i="17"/>
  <c r="Q230" i="17"/>
  <c r="P230" i="17"/>
  <c r="O230" i="17"/>
  <c r="N230" i="17"/>
  <c r="M230" i="17"/>
  <c r="L230" i="17"/>
  <c r="K230" i="17"/>
  <c r="J230" i="17"/>
  <c r="I230" i="17"/>
  <c r="H230" i="17"/>
  <c r="G230" i="17"/>
  <c r="F230" i="17"/>
  <c r="E230" i="17"/>
  <c r="D230" i="17"/>
  <c r="AH230" i="17" s="1"/>
  <c r="O17" i="17" s="1"/>
  <c r="C230" i="17"/>
  <c r="AH229" i="17"/>
  <c r="AH228" i="17"/>
  <c r="E224" i="17"/>
  <c r="AH202" i="17"/>
  <c r="AF200" i="17"/>
  <c r="AE200" i="17"/>
  <c r="AD200" i="17"/>
  <c r="AC200" i="17"/>
  <c r="AB200" i="17"/>
  <c r="AA200" i="17"/>
  <c r="Z200" i="17"/>
  <c r="Y200" i="17"/>
  <c r="X200" i="17"/>
  <c r="W200" i="17"/>
  <c r="V200" i="17"/>
  <c r="U200" i="17"/>
  <c r="T200" i="17"/>
  <c r="S200" i="17"/>
  <c r="R200" i="17"/>
  <c r="Q200" i="17"/>
  <c r="P200" i="17"/>
  <c r="O200" i="17"/>
  <c r="N200" i="17"/>
  <c r="M200" i="17"/>
  <c r="L200" i="17"/>
  <c r="K200" i="17"/>
  <c r="J200" i="17"/>
  <c r="I200" i="17"/>
  <c r="H200" i="17"/>
  <c r="G200" i="17"/>
  <c r="F200" i="17"/>
  <c r="E200" i="17"/>
  <c r="D200" i="17"/>
  <c r="C200" i="17"/>
  <c r="AH200" i="17" s="1"/>
  <c r="M17" i="17" s="1"/>
  <c r="AH199" i="17"/>
  <c r="AH198" i="17"/>
  <c r="E194" i="17"/>
  <c r="AH172" i="17"/>
  <c r="AG170" i="17"/>
  <c r="AF170" i="17"/>
  <c r="AE170" i="17"/>
  <c r="AD170" i="17"/>
  <c r="AC170" i="17"/>
  <c r="AB170" i="17"/>
  <c r="AA170" i="17"/>
  <c r="Z170" i="17"/>
  <c r="Y170" i="17"/>
  <c r="X170" i="17"/>
  <c r="W170" i="17"/>
  <c r="V170" i="17"/>
  <c r="U170" i="17"/>
  <c r="T170" i="17"/>
  <c r="S170" i="17"/>
  <c r="R170" i="17"/>
  <c r="Q170" i="17"/>
  <c r="P170" i="17"/>
  <c r="O170" i="17"/>
  <c r="N170" i="17"/>
  <c r="M170" i="17"/>
  <c r="L170" i="17"/>
  <c r="K170" i="17"/>
  <c r="J170" i="17"/>
  <c r="I170" i="17"/>
  <c r="H170" i="17"/>
  <c r="G170" i="17"/>
  <c r="F170" i="17"/>
  <c r="E170" i="17"/>
  <c r="D170" i="17"/>
  <c r="AH170" i="17" s="1"/>
  <c r="K17" i="17" s="1"/>
  <c r="C170" i="17"/>
  <c r="AH169" i="17"/>
  <c r="AH168" i="17"/>
  <c r="E164" i="17"/>
  <c r="AH142" i="17"/>
  <c r="AF140" i="17"/>
  <c r="AE140" i="17"/>
  <c r="AD140" i="17"/>
  <c r="AC140" i="17"/>
  <c r="AB140" i="17"/>
  <c r="AA140" i="17"/>
  <c r="Z140" i="17"/>
  <c r="Y140" i="17"/>
  <c r="X140" i="17"/>
  <c r="W140" i="17"/>
  <c r="V140" i="17"/>
  <c r="U140" i="17"/>
  <c r="T140" i="17"/>
  <c r="S140" i="17"/>
  <c r="R140" i="17"/>
  <c r="Q140" i="17"/>
  <c r="P140" i="17"/>
  <c r="O140" i="17"/>
  <c r="N140" i="17"/>
  <c r="M140" i="17"/>
  <c r="L140" i="17"/>
  <c r="K140" i="17"/>
  <c r="J140" i="17"/>
  <c r="I140" i="17"/>
  <c r="H140" i="17"/>
  <c r="G140" i="17"/>
  <c r="F140" i="17"/>
  <c r="E140" i="17"/>
  <c r="D140" i="17"/>
  <c r="C140" i="17"/>
  <c r="AH140" i="17" s="1"/>
  <c r="I17" i="17" s="1"/>
  <c r="AH139" i="17"/>
  <c r="AH138" i="17"/>
  <c r="E134" i="17"/>
  <c r="AH112" i="17"/>
  <c r="AG110" i="17"/>
  <c r="AF110" i="17"/>
  <c r="AE110" i="17"/>
  <c r="AD110" i="17"/>
  <c r="AC110" i="17"/>
  <c r="AB110" i="17"/>
  <c r="AA110" i="17"/>
  <c r="Z110" i="17"/>
  <c r="Y110" i="17"/>
  <c r="X110" i="17"/>
  <c r="W110" i="17"/>
  <c r="V110" i="17"/>
  <c r="U110" i="17"/>
  <c r="T110" i="17"/>
  <c r="S110" i="17"/>
  <c r="R110" i="17"/>
  <c r="Q110" i="17"/>
  <c r="P110" i="17"/>
  <c r="O110" i="17"/>
  <c r="N110" i="17"/>
  <c r="M110" i="17"/>
  <c r="L110" i="17"/>
  <c r="K110" i="17"/>
  <c r="J110" i="17"/>
  <c r="AH110" i="17" s="1"/>
  <c r="G17" i="17" s="1"/>
  <c r="I110" i="17"/>
  <c r="H110" i="17"/>
  <c r="G110" i="17"/>
  <c r="F110" i="17"/>
  <c r="E110" i="17"/>
  <c r="D110" i="17"/>
  <c r="C110" i="17"/>
  <c r="AH109" i="17"/>
  <c r="G16" i="17" s="1"/>
  <c r="AH108" i="17"/>
  <c r="E104" i="17"/>
  <c r="AG80" i="17"/>
  <c r="AF80" i="17"/>
  <c r="AE80" i="17"/>
  <c r="AD80" i="17"/>
  <c r="AC80" i="17"/>
  <c r="AB80" i="17"/>
  <c r="AA80" i="17"/>
  <c r="Z80" i="17"/>
  <c r="Y80" i="17"/>
  <c r="X80" i="17"/>
  <c r="W80" i="17"/>
  <c r="V80" i="17"/>
  <c r="U80" i="17"/>
  <c r="T80" i="17"/>
  <c r="S80" i="17"/>
  <c r="R80" i="17"/>
  <c r="Q80" i="17"/>
  <c r="P80" i="17"/>
  <c r="O80" i="17"/>
  <c r="N80" i="17"/>
  <c r="M80" i="17"/>
  <c r="L80" i="17"/>
  <c r="K80" i="17"/>
  <c r="J80" i="17"/>
  <c r="I80" i="17"/>
  <c r="H80" i="17"/>
  <c r="G80" i="17"/>
  <c r="F80" i="17"/>
  <c r="E80" i="17"/>
  <c r="D80" i="17"/>
  <c r="C80" i="17"/>
  <c r="E74" i="17"/>
  <c r="AH52" i="17"/>
  <c r="C19" i="17" s="1"/>
  <c r="AG50" i="17"/>
  <c r="AF50" i="17"/>
  <c r="AE50" i="17"/>
  <c r="AD50" i="17"/>
  <c r="AC50" i="17"/>
  <c r="AB50" i="17"/>
  <c r="AA50" i="17"/>
  <c r="Z50" i="17"/>
  <c r="Y50" i="17"/>
  <c r="X50" i="17"/>
  <c r="W50" i="17"/>
  <c r="V50" i="17"/>
  <c r="U50" i="17"/>
  <c r="T50" i="17"/>
  <c r="S50" i="17"/>
  <c r="R50" i="17"/>
  <c r="Q50" i="17"/>
  <c r="P50" i="17"/>
  <c r="O50" i="17"/>
  <c r="N50" i="17"/>
  <c r="M50" i="17"/>
  <c r="L50" i="17"/>
  <c r="K50" i="17"/>
  <c r="J50" i="17"/>
  <c r="I50" i="17"/>
  <c r="H50" i="17"/>
  <c r="G50" i="17"/>
  <c r="F50" i="17"/>
  <c r="E50" i="17"/>
  <c r="D50" i="17"/>
  <c r="C50" i="17"/>
  <c r="AH49" i="17"/>
  <c r="AH48" i="17"/>
  <c r="C15" i="17" s="1"/>
  <c r="E44" i="17"/>
  <c r="Y19" i="17"/>
  <c r="W19" i="17"/>
  <c r="U19" i="17"/>
  <c r="S19" i="17"/>
  <c r="Q19" i="17"/>
  <c r="O19" i="17"/>
  <c r="M19" i="17"/>
  <c r="K19" i="17"/>
  <c r="I19" i="17"/>
  <c r="G19" i="17"/>
  <c r="Y16" i="17"/>
  <c r="W16" i="17"/>
  <c r="U16" i="17"/>
  <c r="S16" i="17"/>
  <c r="Q16" i="17"/>
  <c r="O16" i="17"/>
  <c r="M16" i="17"/>
  <c r="K16" i="17"/>
  <c r="I16" i="17"/>
  <c r="C16" i="17"/>
  <c r="Y15" i="17"/>
  <c r="U15" i="17"/>
  <c r="S15" i="17"/>
  <c r="Q15" i="17"/>
  <c r="O15" i="17"/>
  <c r="M15" i="17"/>
  <c r="K15" i="17"/>
  <c r="I15" i="17"/>
  <c r="G15" i="17"/>
  <c r="B10" i="17"/>
  <c r="C275" i="17" s="1"/>
  <c r="C287" i="17" s="1"/>
  <c r="D287" i="17" s="1"/>
  <c r="E287" i="17" s="1"/>
  <c r="F287" i="17" s="1"/>
  <c r="G287" i="17" s="1"/>
  <c r="H287" i="17" s="1"/>
  <c r="I287" i="17" s="1"/>
  <c r="J287" i="17" s="1"/>
  <c r="K287" i="17" s="1"/>
  <c r="L287" i="17" s="1"/>
  <c r="M287" i="17" s="1"/>
  <c r="N287" i="17" s="1"/>
  <c r="O287" i="17" s="1"/>
  <c r="P287" i="17" s="1"/>
  <c r="Q287" i="17" s="1"/>
  <c r="R287" i="17" s="1"/>
  <c r="S287" i="17" s="1"/>
  <c r="T287" i="17" s="1"/>
  <c r="U287" i="17" s="1"/>
  <c r="V287" i="17" s="1"/>
  <c r="W287" i="17" s="1"/>
  <c r="X287" i="17" s="1"/>
  <c r="Y287" i="17" s="1"/>
  <c r="Z287" i="17" s="1"/>
  <c r="AA287" i="17" s="1"/>
  <c r="AB287" i="17" s="1"/>
  <c r="AC287" i="17" s="1"/>
  <c r="AD287" i="17" s="1"/>
  <c r="AE287" i="17" s="1"/>
  <c r="AF287" i="17" s="1"/>
  <c r="Q2" i="17"/>
  <c r="C334" i="17" s="1"/>
  <c r="Q1" i="17"/>
  <c r="C333" i="17" s="1"/>
  <c r="AH382" i="16"/>
  <c r="AG380" i="16"/>
  <c r="AF380" i="16"/>
  <c r="AE380" i="16"/>
  <c r="AD380" i="16"/>
  <c r="AC380" i="16"/>
  <c r="AB380" i="16"/>
  <c r="AA380" i="16"/>
  <c r="Z380" i="16"/>
  <c r="Y380" i="16"/>
  <c r="X380" i="16"/>
  <c r="W380" i="16"/>
  <c r="V380" i="16"/>
  <c r="U380" i="16"/>
  <c r="T380" i="16"/>
  <c r="S380" i="16"/>
  <c r="R380" i="16"/>
  <c r="Q380" i="16"/>
  <c r="P380" i="16"/>
  <c r="O380" i="16"/>
  <c r="N380" i="16"/>
  <c r="M380" i="16"/>
  <c r="L380" i="16"/>
  <c r="K380" i="16"/>
  <c r="J380" i="16"/>
  <c r="I380" i="16"/>
  <c r="H380" i="16"/>
  <c r="G380" i="16"/>
  <c r="F380" i="16"/>
  <c r="E380" i="16"/>
  <c r="D380" i="16"/>
  <c r="C380" i="16"/>
  <c r="AH380" i="16" s="1"/>
  <c r="Y17" i="16" s="1"/>
  <c r="AH379" i="16"/>
  <c r="AH378" i="16"/>
  <c r="E374" i="16"/>
  <c r="AH352" i="16"/>
  <c r="AF350" i="16"/>
  <c r="AE350" i="16"/>
  <c r="AD350" i="16"/>
  <c r="AC350" i="16"/>
  <c r="AB350" i="16"/>
  <c r="AA350" i="16"/>
  <c r="Z350" i="16"/>
  <c r="Y350" i="16"/>
  <c r="X350" i="16"/>
  <c r="W350" i="16"/>
  <c r="V350" i="16"/>
  <c r="U350" i="16"/>
  <c r="T350" i="16"/>
  <c r="S350" i="16"/>
  <c r="R350" i="16"/>
  <c r="Q350" i="16"/>
  <c r="P350" i="16"/>
  <c r="O350" i="16"/>
  <c r="N350" i="16"/>
  <c r="M350" i="16"/>
  <c r="L350" i="16"/>
  <c r="K350" i="16"/>
  <c r="J350" i="16"/>
  <c r="I350" i="16"/>
  <c r="AH350" i="16" s="1"/>
  <c r="W17" i="16" s="1"/>
  <c r="H350" i="16"/>
  <c r="G350" i="16"/>
  <c r="F350" i="16"/>
  <c r="E350" i="16"/>
  <c r="D350" i="16"/>
  <c r="C350" i="16"/>
  <c r="AH349" i="16"/>
  <c r="AH348" i="16"/>
  <c r="W15" i="16" s="1"/>
  <c r="E344" i="16"/>
  <c r="AH322" i="16"/>
  <c r="AG320" i="16"/>
  <c r="AF320" i="16"/>
  <c r="AE320" i="16"/>
  <c r="AD320" i="16"/>
  <c r="AC320" i="16"/>
  <c r="AB320" i="16"/>
  <c r="AA320" i="16"/>
  <c r="Z320" i="16"/>
  <c r="Y320" i="16"/>
  <c r="X320" i="16"/>
  <c r="W320" i="16"/>
  <c r="V320" i="16"/>
  <c r="U320" i="16"/>
  <c r="T320" i="16"/>
  <c r="S320" i="16"/>
  <c r="R320" i="16"/>
  <c r="Q320" i="16"/>
  <c r="P320" i="16"/>
  <c r="O320" i="16"/>
  <c r="N320" i="16"/>
  <c r="M320" i="16"/>
  <c r="L320" i="16"/>
  <c r="K320" i="16"/>
  <c r="J320" i="16"/>
  <c r="I320" i="16"/>
  <c r="H320" i="16"/>
  <c r="G320" i="16"/>
  <c r="F320" i="16"/>
  <c r="E320" i="16"/>
  <c r="AH320" i="16" s="1"/>
  <c r="U17" i="16" s="1"/>
  <c r="D320" i="16"/>
  <c r="C320" i="16"/>
  <c r="AH319" i="16"/>
  <c r="AH318" i="16"/>
  <c r="E314" i="16"/>
  <c r="AH292" i="16"/>
  <c r="AF290" i="16"/>
  <c r="AE290" i="16"/>
  <c r="AD290" i="16"/>
  <c r="AC290" i="16"/>
  <c r="AB290" i="16"/>
  <c r="AA290" i="16"/>
  <c r="Z290" i="16"/>
  <c r="Y290" i="16"/>
  <c r="X290" i="16"/>
  <c r="W290" i="16"/>
  <c r="V290" i="16"/>
  <c r="U290" i="16"/>
  <c r="T290" i="16"/>
  <c r="S290" i="16"/>
  <c r="R290" i="16"/>
  <c r="Q290" i="16"/>
  <c r="P290" i="16"/>
  <c r="O290" i="16"/>
  <c r="N290" i="16"/>
  <c r="M290" i="16"/>
  <c r="L290" i="16"/>
  <c r="K290" i="16"/>
  <c r="J290" i="16"/>
  <c r="I290" i="16"/>
  <c r="H290" i="16"/>
  <c r="G290" i="16"/>
  <c r="F290" i="16"/>
  <c r="E290" i="16"/>
  <c r="D290" i="16"/>
  <c r="C290" i="16"/>
  <c r="AH290" i="16" s="1"/>
  <c r="S17" i="16" s="1"/>
  <c r="AH289" i="16"/>
  <c r="AH288" i="16"/>
  <c r="E284" i="16"/>
  <c r="AH262" i="16"/>
  <c r="AG260" i="16"/>
  <c r="AF260" i="16"/>
  <c r="AE260" i="16"/>
  <c r="AD260" i="16"/>
  <c r="AC260" i="16"/>
  <c r="AB260" i="16"/>
  <c r="AA260" i="16"/>
  <c r="Z260" i="16"/>
  <c r="Y260" i="16"/>
  <c r="X260" i="16"/>
  <c r="W260" i="16"/>
  <c r="V260" i="16"/>
  <c r="U260" i="16"/>
  <c r="T260" i="16"/>
  <c r="S260" i="16"/>
  <c r="R260" i="16"/>
  <c r="Q260" i="16"/>
  <c r="P260" i="16"/>
  <c r="O260" i="16"/>
  <c r="N260" i="16"/>
  <c r="M260" i="16"/>
  <c r="L260" i="16"/>
  <c r="K260" i="16"/>
  <c r="J260" i="16"/>
  <c r="I260" i="16"/>
  <c r="H260" i="16"/>
  <c r="G260" i="16"/>
  <c r="F260" i="16"/>
  <c r="E260" i="16"/>
  <c r="D260" i="16"/>
  <c r="C260" i="16"/>
  <c r="AH260" i="16" s="1"/>
  <c r="Q17" i="16" s="1"/>
  <c r="AH259" i="16"/>
  <c r="AH258" i="16"/>
  <c r="E254" i="16"/>
  <c r="AH232" i="16"/>
  <c r="AG230" i="16"/>
  <c r="AF230" i="16"/>
  <c r="AE230" i="16"/>
  <c r="AD230" i="16"/>
  <c r="AC230" i="16"/>
  <c r="AB230" i="16"/>
  <c r="AA230" i="16"/>
  <c r="Z230" i="16"/>
  <c r="Y230" i="16"/>
  <c r="X230" i="16"/>
  <c r="W230" i="16"/>
  <c r="V230" i="16"/>
  <c r="U230" i="16"/>
  <c r="T230" i="16"/>
  <c r="S230" i="16"/>
  <c r="R230" i="16"/>
  <c r="Q230" i="16"/>
  <c r="P230" i="16"/>
  <c r="O230" i="16"/>
  <c r="N230" i="16"/>
  <c r="M230" i="16"/>
  <c r="L230" i="16"/>
  <c r="K230" i="16"/>
  <c r="J230" i="16"/>
  <c r="I230" i="16"/>
  <c r="H230" i="16"/>
  <c r="G230" i="16"/>
  <c r="F230" i="16"/>
  <c r="E230" i="16"/>
  <c r="AH230" i="16" s="1"/>
  <c r="O17" i="16" s="1"/>
  <c r="D230" i="16"/>
  <c r="C230" i="16"/>
  <c r="AH229" i="16"/>
  <c r="AH228" i="16"/>
  <c r="E224" i="16"/>
  <c r="AH202" i="16"/>
  <c r="AF200" i="16"/>
  <c r="AE200" i="16"/>
  <c r="AD200" i="16"/>
  <c r="AC200" i="16"/>
  <c r="AB200" i="16"/>
  <c r="AA200" i="16"/>
  <c r="Z200" i="16"/>
  <c r="Y200" i="16"/>
  <c r="X200" i="16"/>
  <c r="W200" i="16"/>
  <c r="V200" i="16"/>
  <c r="U200" i="16"/>
  <c r="T200" i="16"/>
  <c r="S200" i="16"/>
  <c r="R200" i="16"/>
  <c r="Q200" i="16"/>
  <c r="P200" i="16"/>
  <c r="O200" i="16"/>
  <c r="N200" i="16"/>
  <c r="M200" i="16"/>
  <c r="L200" i="16"/>
  <c r="K200" i="16"/>
  <c r="J200" i="16"/>
  <c r="I200" i="16"/>
  <c r="H200" i="16"/>
  <c r="G200" i="16"/>
  <c r="F200" i="16"/>
  <c r="E200" i="16"/>
  <c r="D200" i="16"/>
  <c r="C200" i="16"/>
  <c r="AH200" i="16" s="1"/>
  <c r="M17" i="16" s="1"/>
  <c r="AH199" i="16"/>
  <c r="AH198" i="16"/>
  <c r="E194" i="16"/>
  <c r="AH172" i="16"/>
  <c r="AG170" i="16"/>
  <c r="AF170" i="16"/>
  <c r="AE170" i="16"/>
  <c r="AD170" i="16"/>
  <c r="AC170" i="16"/>
  <c r="AB170" i="16"/>
  <c r="AA170" i="16"/>
  <c r="Z170" i="16"/>
  <c r="Y170" i="16"/>
  <c r="X170" i="16"/>
  <c r="W170" i="16"/>
  <c r="V170" i="16"/>
  <c r="U170" i="16"/>
  <c r="T170" i="16"/>
  <c r="S170" i="16"/>
  <c r="R170" i="16"/>
  <c r="Q170" i="16"/>
  <c r="P170" i="16"/>
  <c r="O170" i="16"/>
  <c r="N170" i="16"/>
  <c r="M170" i="16"/>
  <c r="L170" i="16"/>
  <c r="K170" i="16"/>
  <c r="J170" i="16"/>
  <c r="I170" i="16"/>
  <c r="H170" i="16"/>
  <c r="G170" i="16"/>
  <c r="F170" i="16"/>
  <c r="E170" i="16"/>
  <c r="D170" i="16"/>
  <c r="C170" i="16"/>
  <c r="AH170" i="16" s="1"/>
  <c r="K17" i="16" s="1"/>
  <c r="AH169" i="16"/>
  <c r="AH168" i="16"/>
  <c r="E164" i="16"/>
  <c r="AH142" i="16"/>
  <c r="AF140" i="16"/>
  <c r="AE140" i="16"/>
  <c r="AD140" i="16"/>
  <c r="AC140" i="16"/>
  <c r="AB140" i="16"/>
  <c r="AA140" i="16"/>
  <c r="Z140" i="16"/>
  <c r="Y140" i="16"/>
  <c r="X140" i="16"/>
  <c r="W140" i="16"/>
  <c r="V140" i="16"/>
  <c r="U140" i="16"/>
  <c r="T140" i="16"/>
  <c r="S140" i="16"/>
  <c r="R140" i="16"/>
  <c r="Q140" i="16"/>
  <c r="P140" i="16"/>
  <c r="O140" i="16"/>
  <c r="N140" i="16"/>
  <c r="M140" i="16"/>
  <c r="L140" i="16"/>
  <c r="K140" i="16"/>
  <c r="J140" i="16"/>
  <c r="I140" i="16"/>
  <c r="H140" i="16"/>
  <c r="G140" i="16"/>
  <c r="F140" i="16"/>
  <c r="E140" i="16"/>
  <c r="D140" i="16"/>
  <c r="AH140" i="16" s="1"/>
  <c r="I17" i="16" s="1"/>
  <c r="C140" i="16"/>
  <c r="AH139" i="16"/>
  <c r="AH138" i="16"/>
  <c r="E134" i="16"/>
  <c r="AH112" i="16"/>
  <c r="AG110" i="16"/>
  <c r="AF110" i="16"/>
  <c r="AE110" i="16"/>
  <c r="AD110" i="16"/>
  <c r="AC110" i="16"/>
  <c r="AB110" i="16"/>
  <c r="AA110" i="16"/>
  <c r="Z110" i="16"/>
  <c r="Y110" i="16"/>
  <c r="X110" i="16"/>
  <c r="W110" i="16"/>
  <c r="V110" i="16"/>
  <c r="U110" i="16"/>
  <c r="T110" i="16"/>
  <c r="S110" i="16"/>
  <c r="R110" i="16"/>
  <c r="Q110" i="16"/>
  <c r="P110" i="16"/>
  <c r="O110" i="16"/>
  <c r="N110" i="16"/>
  <c r="M110" i="16"/>
  <c r="L110" i="16"/>
  <c r="K110" i="16"/>
  <c r="J110" i="16"/>
  <c r="AH110" i="16" s="1"/>
  <c r="G17" i="16" s="1"/>
  <c r="I110" i="16"/>
  <c r="H110" i="16"/>
  <c r="G110" i="16"/>
  <c r="F110" i="16"/>
  <c r="E110" i="16"/>
  <c r="D110" i="16"/>
  <c r="C110" i="16"/>
  <c r="AH109" i="16"/>
  <c r="G16" i="16" s="1"/>
  <c r="AH108" i="16"/>
  <c r="E104" i="16"/>
  <c r="AG80" i="16"/>
  <c r="AF80" i="16"/>
  <c r="AE80" i="16"/>
  <c r="AD80" i="16"/>
  <c r="AC80" i="16"/>
  <c r="AB80" i="16"/>
  <c r="AA80" i="16"/>
  <c r="Z80" i="16"/>
  <c r="Y80" i="16"/>
  <c r="X80" i="16"/>
  <c r="W80" i="16"/>
  <c r="V80" i="16"/>
  <c r="U80" i="16"/>
  <c r="T80" i="16"/>
  <c r="S80" i="16"/>
  <c r="R80" i="16"/>
  <c r="Q80" i="16"/>
  <c r="P80" i="16"/>
  <c r="O80" i="16"/>
  <c r="N80" i="16"/>
  <c r="M80" i="16"/>
  <c r="L80" i="16"/>
  <c r="K80" i="16"/>
  <c r="J80" i="16"/>
  <c r="I80" i="16"/>
  <c r="H80" i="16"/>
  <c r="G80" i="16"/>
  <c r="F80" i="16"/>
  <c r="E80" i="16"/>
  <c r="D80" i="16"/>
  <c r="C80" i="16"/>
  <c r="E74" i="16"/>
  <c r="AH52" i="16"/>
  <c r="C19" i="16" s="1"/>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C50" i="16"/>
  <c r="AH49" i="16"/>
  <c r="AH48" i="16"/>
  <c r="E44" i="16"/>
  <c r="Y19" i="16"/>
  <c r="W19" i="16"/>
  <c r="U19" i="16"/>
  <c r="S19" i="16"/>
  <c r="Q19" i="16"/>
  <c r="O19" i="16"/>
  <c r="M19" i="16"/>
  <c r="K19" i="16"/>
  <c r="I19" i="16"/>
  <c r="G19" i="16"/>
  <c r="Y16" i="16"/>
  <c r="W16" i="16"/>
  <c r="U16" i="16"/>
  <c r="S16" i="16"/>
  <c r="Q16" i="16"/>
  <c r="O16" i="16"/>
  <c r="M16" i="16"/>
  <c r="K16" i="16"/>
  <c r="I16" i="16"/>
  <c r="C16" i="16"/>
  <c r="Y15" i="16"/>
  <c r="U15" i="16"/>
  <c r="S15" i="16"/>
  <c r="Q15" i="16"/>
  <c r="O15" i="16"/>
  <c r="M15" i="16"/>
  <c r="K15" i="16"/>
  <c r="I15" i="16"/>
  <c r="G15" i="16"/>
  <c r="C15" i="16"/>
  <c r="B10" i="16"/>
  <c r="C275" i="16" s="1"/>
  <c r="C287" i="16" s="1"/>
  <c r="D287" i="16" s="1"/>
  <c r="E287" i="16" s="1"/>
  <c r="F287" i="16" s="1"/>
  <c r="G287" i="16" s="1"/>
  <c r="H287" i="16" s="1"/>
  <c r="I287" i="16" s="1"/>
  <c r="J287" i="16" s="1"/>
  <c r="K287" i="16" s="1"/>
  <c r="L287" i="16" s="1"/>
  <c r="M287" i="16" s="1"/>
  <c r="N287" i="16" s="1"/>
  <c r="O287" i="16" s="1"/>
  <c r="P287" i="16" s="1"/>
  <c r="Q287" i="16" s="1"/>
  <c r="R287" i="16" s="1"/>
  <c r="S287" i="16" s="1"/>
  <c r="T287" i="16" s="1"/>
  <c r="U287" i="16" s="1"/>
  <c r="V287" i="16" s="1"/>
  <c r="W287" i="16" s="1"/>
  <c r="X287" i="16" s="1"/>
  <c r="Y287" i="16" s="1"/>
  <c r="Z287" i="16" s="1"/>
  <c r="AA287" i="16" s="1"/>
  <c r="AB287" i="16" s="1"/>
  <c r="AC287" i="16" s="1"/>
  <c r="AD287" i="16" s="1"/>
  <c r="AE287" i="16" s="1"/>
  <c r="AF287" i="16" s="1"/>
  <c r="Q2" i="16"/>
  <c r="C334" i="16" s="1"/>
  <c r="Q1" i="16"/>
  <c r="C333" i="16" s="1"/>
  <c r="AH382" i="15"/>
  <c r="AG380" i="15"/>
  <c r="AF380" i="15"/>
  <c r="AE380" i="15"/>
  <c r="AD380" i="15"/>
  <c r="AC380" i="15"/>
  <c r="AB380" i="15"/>
  <c r="AA380" i="15"/>
  <c r="Z380" i="15"/>
  <c r="Y380" i="15"/>
  <c r="X380" i="15"/>
  <c r="W380" i="15"/>
  <c r="V380" i="15"/>
  <c r="U380" i="15"/>
  <c r="T380" i="15"/>
  <c r="S380" i="15"/>
  <c r="R380" i="15"/>
  <c r="Q380" i="15"/>
  <c r="P380" i="15"/>
  <c r="O380" i="15"/>
  <c r="N380" i="15"/>
  <c r="M380" i="15"/>
  <c r="L380" i="15"/>
  <c r="K380" i="15"/>
  <c r="J380" i="15"/>
  <c r="I380" i="15"/>
  <c r="H380" i="15"/>
  <c r="G380" i="15"/>
  <c r="F380" i="15"/>
  <c r="E380" i="15"/>
  <c r="D380" i="15"/>
  <c r="C380" i="15"/>
  <c r="AH380" i="15" s="1"/>
  <c r="Y17" i="15" s="1"/>
  <c r="AH379" i="15"/>
  <c r="AH378" i="15"/>
  <c r="E374" i="15"/>
  <c r="AH352" i="15"/>
  <c r="AF350" i="15"/>
  <c r="AE350" i="15"/>
  <c r="AD350" i="15"/>
  <c r="AC350" i="15"/>
  <c r="AB350" i="15"/>
  <c r="AA350" i="15"/>
  <c r="Z350" i="15"/>
  <c r="Y350" i="15"/>
  <c r="X350" i="15"/>
  <c r="W350" i="15"/>
  <c r="V350" i="15"/>
  <c r="U350" i="15"/>
  <c r="T350" i="15"/>
  <c r="S350" i="15"/>
  <c r="R350" i="15"/>
  <c r="Q350" i="15"/>
  <c r="P350" i="15"/>
  <c r="O350" i="15"/>
  <c r="N350" i="15"/>
  <c r="M350" i="15"/>
  <c r="L350" i="15"/>
  <c r="K350" i="15"/>
  <c r="J350" i="15"/>
  <c r="I350" i="15"/>
  <c r="AH350" i="15" s="1"/>
  <c r="W17" i="15" s="1"/>
  <c r="H350" i="15"/>
  <c r="G350" i="15"/>
  <c r="F350" i="15"/>
  <c r="E350" i="15"/>
  <c r="D350" i="15"/>
  <c r="C350" i="15"/>
  <c r="AH349" i="15"/>
  <c r="AH348" i="15"/>
  <c r="W15" i="15" s="1"/>
  <c r="E344" i="15"/>
  <c r="AH322" i="15"/>
  <c r="AG320" i="15"/>
  <c r="AF320" i="15"/>
  <c r="AE320" i="15"/>
  <c r="AD320" i="15"/>
  <c r="AC320" i="15"/>
  <c r="AB320" i="15"/>
  <c r="AA320" i="15"/>
  <c r="Z320" i="15"/>
  <c r="Y320" i="15"/>
  <c r="X320" i="15"/>
  <c r="W320" i="15"/>
  <c r="V320" i="15"/>
  <c r="U320" i="15"/>
  <c r="T320" i="15"/>
  <c r="S320" i="15"/>
  <c r="R320" i="15"/>
  <c r="Q320" i="15"/>
  <c r="P320" i="15"/>
  <c r="O320" i="15"/>
  <c r="N320" i="15"/>
  <c r="M320" i="15"/>
  <c r="L320" i="15"/>
  <c r="K320" i="15"/>
  <c r="J320" i="15"/>
  <c r="I320" i="15"/>
  <c r="H320" i="15"/>
  <c r="G320" i="15"/>
  <c r="F320" i="15"/>
  <c r="E320" i="15"/>
  <c r="D320" i="15"/>
  <c r="C320" i="15"/>
  <c r="AH320" i="15" s="1"/>
  <c r="U17" i="15" s="1"/>
  <c r="AH319" i="15"/>
  <c r="AH318" i="15"/>
  <c r="E314" i="15"/>
  <c r="AH292" i="15"/>
  <c r="AF290" i="15"/>
  <c r="AE290" i="15"/>
  <c r="AD290" i="15"/>
  <c r="AC290" i="15"/>
  <c r="AB290" i="15"/>
  <c r="AA290" i="15"/>
  <c r="Z290" i="15"/>
  <c r="Y290" i="15"/>
  <c r="X290" i="15"/>
  <c r="W290" i="15"/>
  <c r="V290" i="15"/>
  <c r="U290" i="15"/>
  <c r="T290" i="15"/>
  <c r="S290" i="15"/>
  <c r="R290" i="15"/>
  <c r="Q290" i="15"/>
  <c r="P290" i="15"/>
  <c r="O290" i="15"/>
  <c r="N290" i="15"/>
  <c r="M290" i="15"/>
  <c r="L290" i="15"/>
  <c r="K290" i="15"/>
  <c r="J290" i="15"/>
  <c r="I290" i="15"/>
  <c r="H290" i="15"/>
  <c r="G290" i="15"/>
  <c r="F290" i="15"/>
  <c r="E290" i="15"/>
  <c r="D290" i="15"/>
  <c r="C290" i="15"/>
  <c r="AH290" i="15" s="1"/>
  <c r="S17" i="15" s="1"/>
  <c r="AH289" i="15"/>
  <c r="AH288" i="15"/>
  <c r="E284" i="15"/>
  <c r="AH262" i="15"/>
  <c r="AG260" i="15"/>
  <c r="AF260" i="15"/>
  <c r="AE260" i="15"/>
  <c r="AD260" i="15"/>
  <c r="AC260" i="15"/>
  <c r="AB260" i="15"/>
  <c r="AA260" i="15"/>
  <c r="Z260" i="15"/>
  <c r="Y260" i="15"/>
  <c r="X260" i="15"/>
  <c r="W260" i="15"/>
  <c r="V260" i="15"/>
  <c r="U260" i="15"/>
  <c r="T260" i="15"/>
  <c r="S260" i="15"/>
  <c r="R260" i="15"/>
  <c r="Q260" i="15"/>
  <c r="P260" i="15"/>
  <c r="O260" i="15"/>
  <c r="N260" i="15"/>
  <c r="M260" i="15"/>
  <c r="L260" i="15"/>
  <c r="K260" i="15"/>
  <c r="J260" i="15"/>
  <c r="I260" i="15"/>
  <c r="H260" i="15"/>
  <c r="G260" i="15"/>
  <c r="F260" i="15"/>
  <c r="E260" i="15"/>
  <c r="D260" i="15"/>
  <c r="C260" i="15"/>
  <c r="AH260" i="15" s="1"/>
  <c r="Q17" i="15" s="1"/>
  <c r="AH259" i="15"/>
  <c r="AH258" i="15"/>
  <c r="E254" i="15"/>
  <c r="AH232" i="15"/>
  <c r="AG230" i="15"/>
  <c r="AF230" i="15"/>
  <c r="AE230" i="15"/>
  <c r="AD230" i="15"/>
  <c r="AC230" i="15"/>
  <c r="AB230" i="15"/>
  <c r="AA230" i="15"/>
  <c r="Z230" i="15"/>
  <c r="Y230" i="15"/>
  <c r="X230" i="15"/>
  <c r="W230" i="15"/>
  <c r="V230" i="15"/>
  <c r="U230" i="15"/>
  <c r="T230" i="15"/>
  <c r="S230" i="15"/>
  <c r="R230" i="15"/>
  <c r="Q230" i="15"/>
  <c r="P230" i="15"/>
  <c r="O230" i="15"/>
  <c r="N230" i="15"/>
  <c r="M230" i="15"/>
  <c r="L230" i="15"/>
  <c r="K230" i="15"/>
  <c r="J230" i="15"/>
  <c r="I230" i="15"/>
  <c r="H230" i="15"/>
  <c r="G230" i="15"/>
  <c r="F230" i="15"/>
  <c r="E230" i="15"/>
  <c r="D230" i="15"/>
  <c r="C230" i="15"/>
  <c r="AH230" i="15" s="1"/>
  <c r="O17" i="15" s="1"/>
  <c r="AH229" i="15"/>
  <c r="AH228" i="15"/>
  <c r="E224" i="15"/>
  <c r="AH202" i="15"/>
  <c r="AF200" i="15"/>
  <c r="AE200" i="15"/>
  <c r="AD200" i="15"/>
  <c r="AC200" i="15"/>
  <c r="AB200" i="15"/>
  <c r="AA200" i="15"/>
  <c r="Z200" i="15"/>
  <c r="Y200" i="15"/>
  <c r="X200" i="15"/>
  <c r="W200" i="15"/>
  <c r="V200" i="15"/>
  <c r="U200" i="15"/>
  <c r="T200" i="15"/>
  <c r="S200" i="15"/>
  <c r="R200" i="15"/>
  <c r="Q200" i="15"/>
  <c r="P200" i="15"/>
  <c r="O200" i="15"/>
  <c r="N200" i="15"/>
  <c r="M200" i="15"/>
  <c r="L200" i="15"/>
  <c r="K200" i="15"/>
  <c r="J200" i="15"/>
  <c r="I200" i="15"/>
  <c r="H200" i="15"/>
  <c r="G200" i="15"/>
  <c r="F200" i="15"/>
  <c r="E200" i="15"/>
  <c r="D200" i="15"/>
  <c r="C200" i="15"/>
  <c r="AH200" i="15" s="1"/>
  <c r="M17" i="15" s="1"/>
  <c r="AH199" i="15"/>
  <c r="AH198" i="15"/>
  <c r="E194" i="15"/>
  <c r="AH172" i="15"/>
  <c r="AG170" i="15"/>
  <c r="AF170" i="15"/>
  <c r="AE170" i="15"/>
  <c r="AD170" i="15"/>
  <c r="AC170" i="15"/>
  <c r="AB170" i="15"/>
  <c r="AA170" i="15"/>
  <c r="Z170" i="15"/>
  <c r="Y170" i="15"/>
  <c r="X170" i="15"/>
  <c r="W170" i="15"/>
  <c r="V170" i="15"/>
  <c r="U170" i="15"/>
  <c r="T170" i="15"/>
  <c r="S170" i="15"/>
  <c r="R170" i="15"/>
  <c r="Q170" i="15"/>
  <c r="P170" i="15"/>
  <c r="O170" i="15"/>
  <c r="N170" i="15"/>
  <c r="M170" i="15"/>
  <c r="L170" i="15"/>
  <c r="K170" i="15"/>
  <c r="J170" i="15"/>
  <c r="I170" i="15"/>
  <c r="H170" i="15"/>
  <c r="G170" i="15"/>
  <c r="F170" i="15"/>
  <c r="E170" i="15"/>
  <c r="D170" i="15"/>
  <c r="C170" i="15"/>
  <c r="AH170" i="15" s="1"/>
  <c r="K17" i="15" s="1"/>
  <c r="AH169" i="15"/>
  <c r="AH168" i="15"/>
  <c r="E164" i="15"/>
  <c r="AH142" i="15"/>
  <c r="AF140" i="15"/>
  <c r="AE140" i="15"/>
  <c r="AD140" i="15"/>
  <c r="AC140" i="15"/>
  <c r="AB140" i="15"/>
  <c r="AA140" i="15"/>
  <c r="Z140" i="15"/>
  <c r="Y140" i="15"/>
  <c r="X140" i="15"/>
  <c r="W140" i="15"/>
  <c r="V140" i="15"/>
  <c r="U140" i="15"/>
  <c r="T140" i="15"/>
  <c r="S140" i="15"/>
  <c r="R140" i="15"/>
  <c r="Q140" i="15"/>
  <c r="P140" i="15"/>
  <c r="O140" i="15"/>
  <c r="N140" i="15"/>
  <c r="M140" i="15"/>
  <c r="L140" i="15"/>
  <c r="K140" i="15"/>
  <c r="J140" i="15"/>
  <c r="I140" i="15"/>
  <c r="H140" i="15"/>
  <c r="G140" i="15"/>
  <c r="F140" i="15"/>
  <c r="E140" i="15"/>
  <c r="D140" i="15"/>
  <c r="C140" i="15"/>
  <c r="AH140" i="15" s="1"/>
  <c r="I17" i="15" s="1"/>
  <c r="AH139" i="15"/>
  <c r="AH138" i="15"/>
  <c r="E134" i="15"/>
  <c r="AH112" i="15"/>
  <c r="AG110" i="15"/>
  <c r="AF110" i="15"/>
  <c r="AE110" i="15"/>
  <c r="AD110" i="15"/>
  <c r="AC110" i="15"/>
  <c r="AB110" i="15"/>
  <c r="AA110" i="15"/>
  <c r="Z110" i="15"/>
  <c r="Y110" i="15"/>
  <c r="X110" i="15"/>
  <c r="W110" i="15"/>
  <c r="V110" i="15"/>
  <c r="U110" i="15"/>
  <c r="T110" i="15"/>
  <c r="S110" i="15"/>
  <c r="R110" i="15"/>
  <c r="Q110" i="15"/>
  <c r="P110" i="15"/>
  <c r="O110" i="15"/>
  <c r="N110" i="15"/>
  <c r="M110" i="15"/>
  <c r="L110" i="15"/>
  <c r="K110" i="15"/>
  <c r="J110" i="15"/>
  <c r="AH110" i="15" s="1"/>
  <c r="G17" i="15" s="1"/>
  <c r="I110" i="15"/>
  <c r="H110" i="15"/>
  <c r="G110" i="15"/>
  <c r="F110" i="15"/>
  <c r="E110" i="15"/>
  <c r="D110" i="15"/>
  <c r="C110" i="15"/>
  <c r="AH109" i="15"/>
  <c r="G16" i="15" s="1"/>
  <c r="AH108" i="15"/>
  <c r="E104" i="15"/>
  <c r="AG80" i="15"/>
  <c r="AF80" i="15"/>
  <c r="AE80" i="15"/>
  <c r="AD80" i="15"/>
  <c r="AC80" i="15"/>
  <c r="AB80" i="15"/>
  <c r="AA80" i="15"/>
  <c r="Z80" i="15"/>
  <c r="Y80" i="15"/>
  <c r="X80" i="15"/>
  <c r="W80" i="15"/>
  <c r="V80" i="15"/>
  <c r="U80" i="15"/>
  <c r="T80" i="15"/>
  <c r="S80" i="15"/>
  <c r="R80" i="15"/>
  <c r="Q80" i="15"/>
  <c r="P80" i="15"/>
  <c r="O80" i="15"/>
  <c r="N80" i="15"/>
  <c r="M80" i="15"/>
  <c r="L80" i="15"/>
  <c r="K80" i="15"/>
  <c r="J80" i="15"/>
  <c r="I80" i="15"/>
  <c r="H80" i="15"/>
  <c r="G80" i="15"/>
  <c r="F80" i="15"/>
  <c r="E80" i="15"/>
  <c r="D80" i="15"/>
  <c r="C80" i="15"/>
  <c r="E74" i="15"/>
  <c r="AH52" i="15"/>
  <c r="C19" i="15" s="1"/>
  <c r="AG50" i="15"/>
  <c r="AF50" i="15"/>
  <c r="AE50" i="15"/>
  <c r="AD50" i="15"/>
  <c r="AC50" i="15"/>
  <c r="AB50" i="15"/>
  <c r="AA50" i="15"/>
  <c r="Z50" i="15"/>
  <c r="Y50" i="15"/>
  <c r="X50" i="15"/>
  <c r="W50" i="15"/>
  <c r="V50" i="15"/>
  <c r="U50" i="15"/>
  <c r="T50" i="15"/>
  <c r="S50" i="15"/>
  <c r="R50" i="15"/>
  <c r="Q50" i="15"/>
  <c r="P50" i="15"/>
  <c r="O50" i="15"/>
  <c r="N50" i="15"/>
  <c r="M50" i="15"/>
  <c r="L50" i="15"/>
  <c r="K50" i="15"/>
  <c r="J50" i="15"/>
  <c r="I50" i="15"/>
  <c r="H50" i="15"/>
  <c r="G50" i="15"/>
  <c r="F50" i="15"/>
  <c r="E50" i="15"/>
  <c r="D50" i="15"/>
  <c r="C50" i="15"/>
  <c r="AH49" i="15"/>
  <c r="AH48" i="15"/>
  <c r="E44" i="15"/>
  <c r="Y19" i="15"/>
  <c r="W19" i="15"/>
  <c r="U19" i="15"/>
  <c r="S19" i="15"/>
  <c r="Q19" i="15"/>
  <c r="O19" i="15"/>
  <c r="M19" i="15"/>
  <c r="K19" i="15"/>
  <c r="I19" i="15"/>
  <c r="G19" i="15"/>
  <c r="Y16" i="15"/>
  <c r="W16" i="15"/>
  <c r="U16" i="15"/>
  <c r="S16" i="15"/>
  <c r="Q16" i="15"/>
  <c r="O16" i="15"/>
  <c r="M16" i="15"/>
  <c r="K16" i="15"/>
  <c r="I16" i="15"/>
  <c r="C16" i="15"/>
  <c r="Y15" i="15"/>
  <c r="U15" i="15"/>
  <c r="S15" i="15"/>
  <c r="Q15" i="15"/>
  <c r="O15" i="15"/>
  <c r="M15" i="15"/>
  <c r="K15" i="15"/>
  <c r="I15" i="15"/>
  <c r="G15" i="15"/>
  <c r="C15" i="15"/>
  <c r="B10" i="15"/>
  <c r="C275" i="15" s="1"/>
  <c r="C287" i="15" s="1"/>
  <c r="D287" i="15" s="1"/>
  <c r="E287" i="15" s="1"/>
  <c r="F287" i="15" s="1"/>
  <c r="G287" i="15" s="1"/>
  <c r="H287" i="15" s="1"/>
  <c r="I287" i="15" s="1"/>
  <c r="J287" i="15" s="1"/>
  <c r="K287" i="15" s="1"/>
  <c r="L287" i="15" s="1"/>
  <c r="M287" i="15" s="1"/>
  <c r="N287" i="15" s="1"/>
  <c r="O287" i="15" s="1"/>
  <c r="P287" i="15" s="1"/>
  <c r="Q287" i="15" s="1"/>
  <c r="R287" i="15" s="1"/>
  <c r="S287" i="15" s="1"/>
  <c r="T287" i="15" s="1"/>
  <c r="U287" i="15" s="1"/>
  <c r="V287" i="15" s="1"/>
  <c r="W287" i="15" s="1"/>
  <c r="X287" i="15" s="1"/>
  <c r="Y287" i="15" s="1"/>
  <c r="Z287" i="15" s="1"/>
  <c r="AA287" i="15" s="1"/>
  <c r="AB287" i="15" s="1"/>
  <c r="AC287" i="15" s="1"/>
  <c r="AD287" i="15" s="1"/>
  <c r="AE287" i="15" s="1"/>
  <c r="AF287" i="15" s="1"/>
  <c r="Q2" i="15"/>
  <c r="C334" i="15" s="1"/>
  <c r="Q1" i="15"/>
  <c r="C333" i="15" s="1"/>
  <c r="AH382" i="14"/>
  <c r="AG380" i="14"/>
  <c r="AF380" i="14"/>
  <c r="AE380" i="14"/>
  <c r="AD380" i="14"/>
  <c r="AC380" i="14"/>
  <c r="AB380" i="14"/>
  <c r="AA380" i="14"/>
  <c r="Z380" i="14"/>
  <c r="Y380" i="14"/>
  <c r="X380" i="14"/>
  <c r="W380" i="14"/>
  <c r="V380" i="14"/>
  <c r="U380" i="14"/>
  <c r="T380" i="14"/>
  <c r="S380" i="14"/>
  <c r="R380" i="14"/>
  <c r="Q380" i="14"/>
  <c r="P380" i="14"/>
  <c r="O380" i="14"/>
  <c r="N380" i="14"/>
  <c r="M380" i="14"/>
  <c r="L380" i="14"/>
  <c r="K380" i="14"/>
  <c r="J380" i="14"/>
  <c r="I380" i="14"/>
  <c r="H380" i="14"/>
  <c r="G380" i="14"/>
  <c r="F380" i="14"/>
  <c r="E380" i="14"/>
  <c r="D380" i="14"/>
  <c r="C380" i="14"/>
  <c r="AH380" i="14" s="1"/>
  <c r="Y17" i="14" s="1"/>
  <c r="AH379" i="14"/>
  <c r="AH378" i="14"/>
  <c r="E374" i="14"/>
  <c r="AH352" i="14"/>
  <c r="AF350" i="14"/>
  <c r="AE350" i="14"/>
  <c r="AD350" i="14"/>
  <c r="AC350" i="14"/>
  <c r="AB350" i="14"/>
  <c r="AA350" i="14"/>
  <c r="Z350" i="14"/>
  <c r="Y350" i="14"/>
  <c r="X350" i="14"/>
  <c r="W350" i="14"/>
  <c r="V350" i="14"/>
  <c r="U350" i="14"/>
  <c r="T350" i="14"/>
  <c r="S350" i="14"/>
  <c r="R350" i="14"/>
  <c r="Q350" i="14"/>
  <c r="P350" i="14"/>
  <c r="O350" i="14"/>
  <c r="N350" i="14"/>
  <c r="M350" i="14"/>
  <c r="L350" i="14"/>
  <c r="K350" i="14"/>
  <c r="J350" i="14"/>
  <c r="I350" i="14"/>
  <c r="AH350" i="14" s="1"/>
  <c r="W17" i="14" s="1"/>
  <c r="H350" i="14"/>
  <c r="G350" i="14"/>
  <c r="F350" i="14"/>
  <c r="E350" i="14"/>
  <c r="D350" i="14"/>
  <c r="C350" i="14"/>
  <c r="AH349" i="14"/>
  <c r="AH348" i="14"/>
  <c r="E344" i="14"/>
  <c r="AH322" i="14"/>
  <c r="AG320" i="14"/>
  <c r="AF320" i="14"/>
  <c r="AE320" i="14"/>
  <c r="AD320" i="14"/>
  <c r="AC320" i="14"/>
  <c r="AB320" i="14"/>
  <c r="AA320" i="14"/>
  <c r="Z320" i="14"/>
  <c r="Y320" i="14"/>
  <c r="X320" i="14"/>
  <c r="W320" i="14"/>
  <c r="V320" i="14"/>
  <c r="U320" i="14"/>
  <c r="T320" i="14"/>
  <c r="S320" i="14"/>
  <c r="R320" i="14"/>
  <c r="Q320" i="14"/>
  <c r="P320" i="14"/>
  <c r="O320" i="14"/>
  <c r="N320" i="14"/>
  <c r="M320" i="14"/>
  <c r="L320" i="14"/>
  <c r="K320" i="14"/>
  <c r="J320" i="14"/>
  <c r="I320" i="14"/>
  <c r="H320" i="14"/>
  <c r="G320" i="14"/>
  <c r="F320" i="14"/>
  <c r="E320" i="14"/>
  <c r="D320" i="14"/>
  <c r="AH320" i="14" s="1"/>
  <c r="U17" i="14" s="1"/>
  <c r="C320" i="14"/>
  <c r="AH319" i="14"/>
  <c r="AH318" i="14"/>
  <c r="E314" i="14"/>
  <c r="AH292" i="14"/>
  <c r="AF290" i="14"/>
  <c r="AE290" i="14"/>
  <c r="AD290" i="14"/>
  <c r="AC290" i="14"/>
  <c r="AB290" i="14"/>
  <c r="AA290" i="14"/>
  <c r="Z290" i="14"/>
  <c r="Y290" i="14"/>
  <c r="X290" i="14"/>
  <c r="W290" i="14"/>
  <c r="V290" i="14"/>
  <c r="U290" i="14"/>
  <c r="T290" i="14"/>
  <c r="S290" i="14"/>
  <c r="R290" i="14"/>
  <c r="Q290" i="14"/>
  <c r="P290" i="14"/>
  <c r="O290" i="14"/>
  <c r="N290" i="14"/>
  <c r="M290" i="14"/>
  <c r="L290" i="14"/>
  <c r="K290" i="14"/>
  <c r="J290" i="14"/>
  <c r="I290" i="14"/>
  <c r="H290" i="14"/>
  <c r="G290" i="14"/>
  <c r="F290" i="14"/>
  <c r="E290" i="14"/>
  <c r="D290" i="14"/>
  <c r="C290" i="14"/>
  <c r="AH290" i="14" s="1"/>
  <c r="S17" i="14" s="1"/>
  <c r="AH289" i="14"/>
  <c r="AH288" i="14"/>
  <c r="E284" i="14"/>
  <c r="AH262" i="14"/>
  <c r="AG260" i="14"/>
  <c r="AF260" i="14"/>
  <c r="AE260" i="14"/>
  <c r="AD260" i="14"/>
  <c r="AC260" i="14"/>
  <c r="AB260" i="14"/>
  <c r="AA260" i="14"/>
  <c r="Z260" i="14"/>
  <c r="Y260" i="14"/>
  <c r="X260" i="14"/>
  <c r="W260" i="14"/>
  <c r="V260" i="14"/>
  <c r="U260" i="14"/>
  <c r="T260" i="14"/>
  <c r="S260" i="14"/>
  <c r="R260" i="14"/>
  <c r="Q260" i="14"/>
  <c r="P260" i="14"/>
  <c r="O260" i="14"/>
  <c r="N260" i="14"/>
  <c r="M260" i="14"/>
  <c r="L260" i="14"/>
  <c r="K260" i="14"/>
  <c r="J260" i="14"/>
  <c r="I260" i="14"/>
  <c r="H260" i="14"/>
  <c r="G260" i="14"/>
  <c r="F260" i="14"/>
  <c r="E260" i="14"/>
  <c r="D260" i="14"/>
  <c r="AH260" i="14" s="1"/>
  <c r="Q17" i="14" s="1"/>
  <c r="C260" i="14"/>
  <c r="AH259" i="14"/>
  <c r="Q16" i="14" s="1"/>
  <c r="AH258" i="14"/>
  <c r="E254" i="14"/>
  <c r="AH232" i="14"/>
  <c r="AG230" i="14"/>
  <c r="AF230" i="14"/>
  <c r="AE230" i="14"/>
  <c r="AD230" i="14"/>
  <c r="AC230" i="14"/>
  <c r="AB230" i="14"/>
  <c r="AA230" i="14"/>
  <c r="Z230" i="14"/>
  <c r="Y230" i="14"/>
  <c r="X230" i="14"/>
  <c r="W230" i="14"/>
  <c r="V230" i="14"/>
  <c r="U230" i="14"/>
  <c r="T230" i="14"/>
  <c r="S230" i="14"/>
  <c r="R230" i="14"/>
  <c r="Q230" i="14"/>
  <c r="P230" i="14"/>
  <c r="O230" i="14"/>
  <c r="N230" i="14"/>
  <c r="M230" i="14"/>
  <c r="L230" i="14"/>
  <c r="K230" i="14"/>
  <c r="J230" i="14"/>
  <c r="I230" i="14"/>
  <c r="H230" i="14"/>
  <c r="G230" i="14"/>
  <c r="F230" i="14"/>
  <c r="E230" i="14"/>
  <c r="D230" i="14"/>
  <c r="AH230" i="14" s="1"/>
  <c r="O17" i="14" s="1"/>
  <c r="C230" i="14"/>
  <c r="AH229" i="14"/>
  <c r="AH228" i="14"/>
  <c r="E224" i="14"/>
  <c r="AH202" i="14"/>
  <c r="M19" i="14" s="1"/>
  <c r="AF200" i="14"/>
  <c r="AE200" i="14"/>
  <c r="AD200" i="14"/>
  <c r="AC200" i="14"/>
  <c r="AB200" i="14"/>
  <c r="AA200" i="14"/>
  <c r="Z200" i="14"/>
  <c r="Y200" i="14"/>
  <c r="X200" i="14"/>
  <c r="W200" i="14"/>
  <c r="V200" i="14"/>
  <c r="U200" i="14"/>
  <c r="T200" i="14"/>
  <c r="S200" i="14"/>
  <c r="R200" i="14"/>
  <c r="Q200" i="14"/>
  <c r="P200" i="14"/>
  <c r="O200" i="14"/>
  <c r="N200" i="14"/>
  <c r="M200" i="14"/>
  <c r="L200" i="14"/>
  <c r="K200" i="14"/>
  <c r="J200" i="14"/>
  <c r="I200" i="14"/>
  <c r="H200" i="14"/>
  <c r="G200" i="14"/>
  <c r="F200" i="14"/>
  <c r="E200" i="14"/>
  <c r="D200" i="14"/>
  <c r="C200" i="14"/>
  <c r="AH200" i="14" s="1"/>
  <c r="M17" i="14" s="1"/>
  <c r="AH199" i="14"/>
  <c r="AH198" i="14"/>
  <c r="E194" i="14"/>
  <c r="AH172" i="14"/>
  <c r="AG170" i="14"/>
  <c r="AF170" i="14"/>
  <c r="AE170" i="14"/>
  <c r="AD170" i="14"/>
  <c r="AC170" i="14"/>
  <c r="AB170" i="14"/>
  <c r="AA170" i="14"/>
  <c r="Z170" i="14"/>
  <c r="Y170" i="14"/>
  <c r="X170" i="14"/>
  <c r="W170" i="14"/>
  <c r="V170" i="14"/>
  <c r="U170" i="14"/>
  <c r="T170" i="14"/>
  <c r="S170" i="14"/>
  <c r="R170" i="14"/>
  <c r="Q170" i="14"/>
  <c r="P170" i="14"/>
  <c r="O170" i="14"/>
  <c r="N170" i="14"/>
  <c r="M170" i="14"/>
  <c r="L170" i="14"/>
  <c r="K170" i="14"/>
  <c r="J170" i="14"/>
  <c r="I170" i="14"/>
  <c r="H170" i="14"/>
  <c r="G170" i="14"/>
  <c r="F170" i="14"/>
  <c r="E170" i="14"/>
  <c r="D170" i="14"/>
  <c r="AH170" i="14" s="1"/>
  <c r="K17" i="14" s="1"/>
  <c r="C170" i="14"/>
  <c r="AH169" i="14"/>
  <c r="AH168" i="14"/>
  <c r="E164" i="14"/>
  <c r="AH142" i="14"/>
  <c r="AF140" i="14"/>
  <c r="AE140" i="14"/>
  <c r="AD140" i="14"/>
  <c r="AC140" i="14"/>
  <c r="AB140" i="14"/>
  <c r="AA140" i="14"/>
  <c r="Z140" i="14"/>
  <c r="Y140" i="14"/>
  <c r="X140" i="14"/>
  <c r="W140" i="14"/>
  <c r="V140" i="14"/>
  <c r="U140" i="14"/>
  <c r="T140" i="14"/>
  <c r="S140" i="14"/>
  <c r="R140" i="14"/>
  <c r="Q140" i="14"/>
  <c r="P140" i="14"/>
  <c r="O140" i="14"/>
  <c r="N140" i="14"/>
  <c r="M140" i="14"/>
  <c r="L140" i="14"/>
  <c r="K140" i="14"/>
  <c r="J140" i="14"/>
  <c r="I140" i="14"/>
  <c r="H140" i="14"/>
  <c r="G140" i="14"/>
  <c r="F140" i="14"/>
  <c r="E140" i="14"/>
  <c r="D140" i="14"/>
  <c r="C140" i="14"/>
  <c r="AH140" i="14" s="1"/>
  <c r="I17" i="14" s="1"/>
  <c r="AH139" i="14"/>
  <c r="AH138" i="14"/>
  <c r="E134" i="14"/>
  <c r="AH112" i="14"/>
  <c r="AG110" i="14"/>
  <c r="AF110" i="14"/>
  <c r="AE110" i="14"/>
  <c r="AD110" i="14"/>
  <c r="AC110" i="14"/>
  <c r="AB110" i="14"/>
  <c r="AA110" i="14"/>
  <c r="Z110" i="14"/>
  <c r="Y110" i="14"/>
  <c r="X110" i="14"/>
  <c r="W110" i="14"/>
  <c r="V110" i="14"/>
  <c r="U110" i="14"/>
  <c r="T110" i="14"/>
  <c r="S110" i="14"/>
  <c r="R110" i="14"/>
  <c r="Q110" i="14"/>
  <c r="P110" i="14"/>
  <c r="O110" i="14"/>
  <c r="N110" i="14"/>
  <c r="M110" i="14"/>
  <c r="L110" i="14"/>
  <c r="K110" i="14"/>
  <c r="J110" i="14"/>
  <c r="AH110" i="14" s="1"/>
  <c r="G17" i="14" s="1"/>
  <c r="I110" i="14"/>
  <c r="H110" i="14"/>
  <c r="G110" i="14"/>
  <c r="F110" i="14"/>
  <c r="E110" i="14"/>
  <c r="D110" i="14"/>
  <c r="C110" i="14"/>
  <c r="AH109" i="14"/>
  <c r="G16" i="14" s="1"/>
  <c r="AH108" i="14"/>
  <c r="E104" i="14"/>
  <c r="AG80" i="14"/>
  <c r="AF80" i="14"/>
  <c r="AE80" i="14"/>
  <c r="AD80" i="14"/>
  <c r="AC80" i="14"/>
  <c r="AB80" i="14"/>
  <c r="AA80" i="14"/>
  <c r="Z80" i="14"/>
  <c r="Y80" i="14"/>
  <c r="X80" i="14"/>
  <c r="W80" i="14"/>
  <c r="V80" i="14"/>
  <c r="U80" i="14"/>
  <c r="T80" i="14"/>
  <c r="S80" i="14"/>
  <c r="R80" i="14"/>
  <c r="Q80" i="14"/>
  <c r="P80" i="14"/>
  <c r="O80" i="14"/>
  <c r="N80" i="14"/>
  <c r="M80" i="14"/>
  <c r="L80" i="14"/>
  <c r="K80" i="14"/>
  <c r="J80" i="14"/>
  <c r="I80" i="14"/>
  <c r="H80" i="14"/>
  <c r="G80" i="14"/>
  <c r="F80" i="14"/>
  <c r="E80" i="14"/>
  <c r="D80" i="14"/>
  <c r="C80" i="14"/>
  <c r="E74" i="14"/>
  <c r="AH52" i="14"/>
  <c r="C19" i="14" s="1"/>
  <c r="AG50" i="14"/>
  <c r="AF50" i="14"/>
  <c r="AE50" i="14"/>
  <c r="AD50" i="14"/>
  <c r="AC50" i="14"/>
  <c r="AB50" i="14"/>
  <c r="AA50" i="14"/>
  <c r="Z50" i="14"/>
  <c r="Y50" i="14"/>
  <c r="X50" i="14"/>
  <c r="W50" i="14"/>
  <c r="V50" i="14"/>
  <c r="U50" i="14"/>
  <c r="T50" i="14"/>
  <c r="S50" i="14"/>
  <c r="R50" i="14"/>
  <c r="Q50" i="14"/>
  <c r="P50" i="14"/>
  <c r="O50" i="14"/>
  <c r="N50" i="14"/>
  <c r="M50" i="14"/>
  <c r="L50" i="14"/>
  <c r="K50" i="14"/>
  <c r="J50" i="14"/>
  <c r="I50" i="14"/>
  <c r="H50" i="14"/>
  <c r="G50" i="14"/>
  <c r="F50" i="14"/>
  <c r="E50" i="14"/>
  <c r="D50" i="14"/>
  <c r="C50" i="14"/>
  <c r="AH49" i="14"/>
  <c r="C16" i="14" s="1"/>
  <c r="AH48" i="14"/>
  <c r="C15" i="14" s="1"/>
  <c r="E44" i="14"/>
  <c r="Y19" i="14"/>
  <c r="W19" i="14"/>
  <c r="U19" i="14"/>
  <c r="S19" i="14"/>
  <c r="Q19" i="14"/>
  <c r="O19" i="14"/>
  <c r="K19" i="14"/>
  <c r="I19" i="14"/>
  <c r="G19" i="14"/>
  <c r="Y16" i="14"/>
  <c r="W16" i="14"/>
  <c r="U16" i="14"/>
  <c r="S16" i="14"/>
  <c r="O16" i="14"/>
  <c r="M16" i="14"/>
  <c r="K16" i="14"/>
  <c r="I16" i="14"/>
  <c r="Y15" i="14"/>
  <c r="W15" i="14"/>
  <c r="U15" i="14"/>
  <c r="S15" i="14"/>
  <c r="Q15" i="14"/>
  <c r="O15" i="14"/>
  <c r="M15" i="14"/>
  <c r="K15" i="14"/>
  <c r="I15" i="14"/>
  <c r="G15" i="14"/>
  <c r="B10" i="14"/>
  <c r="C275" i="14" s="1"/>
  <c r="C287" i="14" s="1"/>
  <c r="D287" i="14" s="1"/>
  <c r="E287" i="14" s="1"/>
  <c r="F287" i="14" s="1"/>
  <c r="G287" i="14" s="1"/>
  <c r="H287" i="14" s="1"/>
  <c r="I287" i="14" s="1"/>
  <c r="J287" i="14" s="1"/>
  <c r="K287" i="14" s="1"/>
  <c r="L287" i="14" s="1"/>
  <c r="M287" i="14" s="1"/>
  <c r="N287" i="14" s="1"/>
  <c r="O287" i="14" s="1"/>
  <c r="P287" i="14" s="1"/>
  <c r="Q287" i="14" s="1"/>
  <c r="R287" i="14" s="1"/>
  <c r="S287" i="14" s="1"/>
  <c r="T287" i="14" s="1"/>
  <c r="U287" i="14" s="1"/>
  <c r="V287" i="14" s="1"/>
  <c r="W287" i="14" s="1"/>
  <c r="X287" i="14" s="1"/>
  <c r="Y287" i="14" s="1"/>
  <c r="Z287" i="14" s="1"/>
  <c r="AA287" i="14" s="1"/>
  <c r="AB287" i="14" s="1"/>
  <c r="AC287" i="14" s="1"/>
  <c r="AD287" i="14" s="1"/>
  <c r="AE287" i="14" s="1"/>
  <c r="AF287" i="14" s="1"/>
  <c r="Q2" i="14"/>
  <c r="C334" i="14" s="1"/>
  <c r="Q1" i="14"/>
  <c r="C333" i="14" s="1"/>
  <c r="AH382" i="13"/>
  <c r="AG380" i="13"/>
  <c r="AF380" i="13"/>
  <c r="AE380" i="13"/>
  <c r="AD380" i="13"/>
  <c r="AC380" i="13"/>
  <c r="AB380" i="13"/>
  <c r="AA380" i="13"/>
  <c r="Z380" i="13"/>
  <c r="Y380" i="13"/>
  <c r="X380" i="13"/>
  <c r="W380" i="13"/>
  <c r="V380" i="13"/>
  <c r="U380" i="13"/>
  <c r="T380" i="13"/>
  <c r="S380" i="13"/>
  <c r="R380" i="13"/>
  <c r="Q380" i="13"/>
  <c r="P380" i="13"/>
  <c r="O380" i="13"/>
  <c r="N380" i="13"/>
  <c r="M380" i="13"/>
  <c r="L380" i="13"/>
  <c r="K380" i="13"/>
  <c r="J380" i="13"/>
  <c r="I380" i="13"/>
  <c r="H380" i="13"/>
  <c r="G380" i="13"/>
  <c r="F380" i="13"/>
  <c r="E380" i="13"/>
  <c r="D380" i="13"/>
  <c r="AH380" i="13" s="1"/>
  <c r="Y17" i="13" s="1"/>
  <c r="C380" i="13"/>
  <c r="AH379" i="13"/>
  <c r="AH378" i="13"/>
  <c r="E374" i="13"/>
  <c r="AH352" i="13"/>
  <c r="AF350" i="13"/>
  <c r="AE350" i="13"/>
  <c r="AD350" i="13"/>
  <c r="AC350" i="13"/>
  <c r="AB350" i="13"/>
  <c r="AA350" i="13"/>
  <c r="Z350" i="13"/>
  <c r="Y350" i="13"/>
  <c r="X350" i="13"/>
  <c r="W350" i="13"/>
  <c r="V350" i="13"/>
  <c r="U350" i="13"/>
  <c r="T350" i="13"/>
  <c r="S350" i="13"/>
  <c r="R350" i="13"/>
  <c r="Q350" i="13"/>
  <c r="P350" i="13"/>
  <c r="O350" i="13"/>
  <c r="N350" i="13"/>
  <c r="M350" i="13"/>
  <c r="L350" i="13"/>
  <c r="K350" i="13"/>
  <c r="J350" i="13"/>
  <c r="I350" i="13"/>
  <c r="AH350" i="13" s="1"/>
  <c r="W17" i="13" s="1"/>
  <c r="H350" i="13"/>
  <c r="G350" i="13"/>
  <c r="F350" i="13"/>
  <c r="E350" i="13"/>
  <c r="D350" i="13"/>
  <c r="C350" i="13"/>
  <c r="AH349" i="13"/>
  <c r="AH348" i="13"/>
  <c r="W15" i="13" s="1"/>
  <c r="E344" i="13"/>
  <c r="AH322" i="13"/>
  <c r="AG320" i="13"/>
  <c r="AF320" i="13"/>
  <c r="AE320" i="13"/>
  <c r="AD320" i="13"/>
  <c r="AC320" i="13"/>
  <c r="AB320" i="13"/>
  <c r="AA320" i="13"/>
  <c r="Z320" i="13"/>
  <c r="Y320" i="13"/>
  <c r="X320" i="13"/>
  <c r="W320" i="13"/>
  <c r="V320" i="13"/>
  <c r="U320" i="13"/>
  <c r="T320" i="13"/>
  <c r="S320" i="13"/>
  <c r="R320" i="13"/>
  <c r="Q320" i="13"/>
  <c r="P320" i="13"/>
  <c r="O320" i="13"/>
  <c r="N320" i="13"/>
  <c r="M320" i="13"/>
  <c r="L320" i="13"/>
  <c r="K320" i="13"/>
  <c r="J320" i="13"/>
  <c r="I320" i="13"/>
  <c r="H320" i="13"/>
  <c r="G320" i="13"/>
  <c r="F320" i="13"/>
  <c r="E320" i="13"/>
  <c r="D320" i="13"/>
  <c r="C320" i="13"/>
  <c r="AH320" i="13" s="1"/>
  <c r="U17" i="13" s="1"/>
  <c r="AH319" i="13"/>
  <c r="AH318" i="13"/>
  <c r="E314" i="13"/>
  <c r="AH292" i="13"/>
  <c r="AF290" i="13"/>
  <c r="AE290" i="13"/>
  <c r="AD290" i="13"/>
  <c r="AC290" i="13"/>
  <c r="AB290" i="13"/>
  <c r="AA290" i="13"/>
  <c r="Z290" i="13"/>
  <c r="Y290" i="13"/>
  <c r="X290" i="13"/>
  <c r="W290" i="13"/>
  <c r="V290" i="13"/>
  <c r="U290" i="13"/>
  <c r="T290" i="13"/>
  <c r="S290" i="13"/>
  <c r="R290" i="13"/>
  <c r="Q290" i="13"/>
  <c r="P290" i="13"/>
  <c r="O290" i="13"/>
  <c r="N290" i="13"/>
  <c r="M290" i="13"/>
  <c r="L290" i="13"/>
  <c r="K290" i="13"/>
  <c r="J290" i="13"/>
  <c r="I290" i="13"/>
  <c r="H290" i="13"/>
  <c r="G290" i="13"/>
  <c r="F290" i="13"/>
  <c r="E290" i="13"/>
  <c r="D290" i="13"/>
  <c r="C290" i="13"/>
  <c r="AH290" i="13" s="1"/>
  <c r="S17" i="13" s="1"/>
  <c r="AH289" i="13"/>
  <c r="AH288" i="13"/>
  <c r="E284" i="13"/>
  <c r="AH262" i="13"/>
  <c r="AG260" i="13"/>
  <c r="AF260" i="13"/>
  <c r="AE260" i="13"/>
  <c r="AD260" i="13"/>
  <c r="AC260" i="13"/>
  <c r="AB260" i="13"/>
  <c r="AA260" i="13"/>
  <c r="Z260" i="13"/>
  <c r="Y260" i="13"/>
  <c r="X260" i="13"/>
  <c r="W260" i="13"/>
  <c r="V260" i="13"/>
  <c r="U260" i="13"/>
  <c r="T260" i="13"/>
  <c r="S260" i="13"/>
  <c r="R260" i="13"/>
  <c r="Q260" i="13"/>
  <c r="P260" i="13"/>
  <c r="O260" i="13"/>
  <c r="N260" i="13"/>
  <c r="M260" i="13"/>
  <c r="L260" i="13"/>
  <c r="K260" i="13"/>
  <c r="J260" i="13"/>
  <c r="I260" i="13"/>
  <c r="H260" i="13"/>
  <c r="G260" i="13"/>
  <c r="F260" i="13"/>
  <c r="AH260" i="13" s="1"/>
  <c r="Q17" i="13" s="1"/>
  <c r="E260" i="13"/>
  <c r="D260" i="13"/>
  <c r="C260" i="13"/>
  <c r="AH259" i="13"/>
  <c r="AH258" i="13"/>
  <c r="E254" i="13"/>
  <c r="AH232" i="13"/>
  <c r="AG230" i="13"/>
  <c r="AF230" i="13"/>
  <c r="AE230" i="13"/>
  <c r="AD230" i="13"/>
  <c r="AC230" i="13"/>
  <c r="AB230" i="13"/>
  <c r="AA230" i="13"/>
  <c r="Z230" i="13"/>
  <c r="Y230" i="13"/>
  <c r="X230" i="13"/>
  <c r="W230" i="13"/>
  <c r="V230" i="13"/>
  <c r="U230" i="13"/>
  <c r="T230" i="13"/>
  <c r="S230" i="13"/>
  <c r="R230" i="13"/>
  <c r="Q230" i="13"/>
  <c r="P230" i="13"/>
  <c r="O230" i="13"/>
  <c r="N230" i="13"/>
  <c r="M230" i="13"/>
  <c r="L230" i="13"/>
  <c r="K230" i="13"/>
  <c r="J230" i="13"/>
  <c r="I230" i="13"/>
  <c r="H230" i="13"/>
  <c r="G230" i="13"/>
  <c r="F230" i="13"/>
  <c r="E230" i="13"/>
  <c r="D230" i="13"/>
  <c r="C230" i="13"/>
  <c r="AH230" i="13" s="1"/>
  <c r="O17" i="13" s="1"/>
  <c r="AH229" i="13"/>
  <c r="AH228" i="13"/>
  <c r="E224" i="13"/>
  <c r="AH202" i="13"/>
  <c r="AF200" i="13"/>
  <c r="AE200" i="13"/>
  <c r="AD200" i="13"/>
  <c r="AC200" i="13"/>
  <c r="AB200" i="13"/>
  <c r="AA200" i="13"/>
  <c r="Z200" i="13"/>
  <c r="Y200" i="13"/>
  <c r="X200" i="13"/>
  <c r="W200" i="13"/>
  <c r="V200" i="13"/>
  <c r="U200" i="13"/>
  <c r="T200" i="13"/>
  <c r="S200" i="13"/>
  <c r="R200" i="13"/>
  <c r="Q200" i="13"/>
  <c r="P200" i="13"/>
  <c r="O200" i="13"/>
  <c r="N200" i="13"/>
  <c r="M200" i="13"/>
  <c r="L200" i="13"/>
  <c r="K200" i="13"/>
  <c r="J200" i="13"/>
  <c r="I200" i="13"/>
  <c r="H200" i="13"/>
  <c r="G200" i="13"/>
  <c r="F200" i="13"/>
  <c r="E200" i="13"/>
  <c r="D200" i="13"/>
  <c r="C200" i="13"/>
  <c r="AH200" i="13" s="1"/>
  <c r="M17" i="13" s="1"/>
  <c r="AH199" i="13"/>
  <c r="AH198" i="13"/>
  <c r="E194" i="13"/>
  <c r="AH172" i="13"/>
  <c r="AG170" i="13"/>
  <c r="AF170" i="13"/>
  <c r="AE170" i="13"/>
  <c r="AD170" i="13"/>
  <c r="AC170" i="13"/>
  <c r="AB170" i="13"/>
  <c r="AA170" i="13"/>
  <c r="Z170" i="13"/>
  <c r="Y170" i="13"/>
  <c r="X170" i="13"/>
  <c r="W170" i="13"/>
  <c r="V170" i="13"/>
  <c r="U170" i="13"/>
  <c r="T170" i="13"/>
  <c r="S170" i="13"/>
  <c r="R170" i="13"/>
  <c r="Q170" i="13"/>
  <c r="P170" i="13"/>
  <c r="O170" i="13"/>
  <c r="N170" i="13"/>
  <c r="M170" i="13"/>
  <c r="L170" i="13"/>
  <c r="K170" i="13"/>
  <c r="J170" i="13"/>
  <c r="I170" i="13"/>
  <c r="H170" i="13"/>
  <c r="G170" i="13"/>
  <c r="F170" i="13"/>
  <c r="AH170" i="13" s="1"/>
  <c r="K17" i="13" s="1"/>
  <c r="E170" i="13"/>
  <c r="D170" i="13"/>
  <c r="C170" i="13"/>
  <c r="AH169" i="13"/>
  <c r="AH168" i="13"/>
  <c r="E164" i="13"/>
  <c r="AH142" i="13"/>
  <c r="AF140" i="13"/>
  <c r="AE140" i="13"/>
  <c r="AD140" i="13"/>
  <c r="AC140" i="13"/>
  <c r="AB140" i="13"/>
  <c r="AA140" i="13"/>
  <c r="Z140" i="13"/>
  <c r="Y140" i="13"/>
  <c r="X140" i="13"/>
  <c r="W140" i="13"/>
  <c r="V140" i="13"/>
  <c r="U140" i="13"/>
  <c r="T140" i="13"/>
  <c r="S140" i="13"/>
  <c r="R140" i="13"/>
  <c r="Q140" i="13"/>
  <c r="P140" i="13"/>
  <c r="O140" i="13"/>
  <c r="N140" i="13"/>
  <c r="M140" i="13"/>
  <c r="L140" i="13"/>
  <c r="K140" i="13"/>
  <c r="J140" i="13"/>
  <c r="I140" i="13"/>
  <c r="H140" i="13"/>
  <c r="G140" i="13"/>
  <c r="F140" i="13"/>
  <c r="E140" i="13"/>
  <c r="D140" i="13"/>
  <c r="C140" i="13"/>
  <c r="AH140" i="13" s="1"/>
  <c r="I17" i="13" s="1"/>
  <c r="AH139" i="13"/>
  <c r="AH138" i="13"/>
  <c r="E134" i="13"/>
  <c r="AH112" i="13"/>
  <c r="AG110" i="13"/>
  <c r="AF110" i="13"/>
  <c r="AE110" i="13"/>
  <c r="AD110" i="13"/>
  <c r="AC110" i="13"/>
  <c r="AB110" i="13"/>
  <c r="AA110" i="13"/>
  <c r="Z110" i="13"/>
  <c r="Y110" i="13"/>
  <c r="X110" i="13"/>
  <c r="W110" i="13"/>
  <c r="V110" i="13"/>
  <c r="U110" i="13"/>
  <c r="T110" i="13"/>
  <c r="S110" i="13"/>
  <c r="R110" i="13"/>
  <c r="Q110" i="13"/>
  <c r="P110" i="13"/>
  <c r="O110" i="13"/>
  <c r="N110" i="13"/>
  <c r="M110" i="13"/>
  <c r="L110" i="13"/>
  <c r="K110" i="13"/>
  <c r="J110" i="13"/>
  <c r="AH110" i="13" s="1"/>
  <c r="G17" i="13" s="1"/>
  <c r="I110" i="13"/>
  <c r="H110" i="13"/>
  <c r="G110" i="13"/>
  <c r="F110" i="13"/>
  <c r="E110" i="13"/>
  <c r="D110" i="13"/>
  <c r="C110" i="13"/>
  <c r="AH109" i="13"/>
  <c r="G16" i="13" s="1"/>
  <c r="AH108" i="13"/>
  <c r="E104" i="13"/>
  <c r="AG80" i="13"/>
  <c r="AF80" i="13"/>
  <c r="AE80" i="13"/>
  <c r="AD80" i="13"/>
  <c r="AC80" i="13"/>
  <c r="AB80" i="13"/>
  <c r="AA80" i="13"/>
  <c r="Z80" i="13"/>
  <c r="Y80" i="13"/>
  <c r="X80" i="13"/>
  <c r="W80" i="13"/>
  <c r="V80" i="13"/>
  <c r="U80" i="13"/>
  <c r="T80" i="13"/>
  <c r="S80" i="13"/>
  <c r="R80" i="13"/>
  <c r="Q80" i="13"/>
  <c r="P80" i="13"/>
  <c r="O80" i="13"/>
  <c r="N80" i="13"/>
  <c r="M80" i="13"/>
  <c r="L80" i="13"/>
  <c r="K80" i="13"/>
  <c r="J80" i="13"/>
  <c r="I80" i="13"/>
  <c r="H80" i="13"/>
  <c r="G80" i="13"/>
  <c r="F80" i="13"/>
  <c r="E80" i="13"/>
  <c r="D80" i="13"/>
  <c r="C80" i="13"/>
  <c r="E74" i="13"/>
  <c r="AH52" i="13"/>
  <c r="AG50" i="13"/>
  <c r="AF50" i="13"/>
  <c r="AE50" i="13"/>
  <c r="AD50" i="13"/>
  <c r="AC50" i="13"/>
  <c r="AB50" i="13"/>
  <c r="AA50" i="13"/>
  <c r="Z50" i="13"/>
  <c r="Y50" i="13"/>
  <c r="X50" i="13"/>
  <c r="W50" i="13"/>
  <c r="V50" i="13"/>
  <c r="U50" i="13"/>
  <c r="T50" i="13"/>
  <c r="S50" i="13"/>
  <c r="R50" i="13"/>
  <c r="Q50" i="13"/>
  <c r="P50" i="13"/>
  <c r="O50" i="13"/>
  <c r="N50" i="13"/>
  <c r="M50" i="13"/>
  <c r="L50" i="13"/>
  <c r="K50" i="13"/>
  <c r="J50" i="13"/>
  <c r="I50" i="13"/>
  <c r="H50" i="13"/>
  <c r="G50" i="13"/>
  <c r="F50" i="13"/>
  <c r="E50" i="13"/>
  <c r="D50" i="13"/>
  <c r="C50" i="13"/>
  <c r="AH49" i="13"/>
  <c r="C16" i="13" s="1"/>
  <c r="AH48" i="13"/>
  <c r="E44" i="13"/>
  <c r="Y19" i="13"/>
  <c r="W19" i="13"/>
  <c r="U19" i="13"/>
  <c r="S19" i="13"/>
  <c r="Q19" i="13"/>
  <c r="O19" i="13"/>
  <c r="M19" i="13"/>
  <c r="K19" i="13"/>
  <c r="I19" i="13"/>
  <c r="G19" i="13"/>
  <c r="C19" i="13"/>
  <c r="Y16" i="13"/>
  <c r="W16" i="13"/>
  <c r="U16" i="13"/>
  <c r="S16" i="13"/>
  <c r="Q16" i="13"/>
  <c r="O16" i="13"/>
  <c r="M16" i="13"/>
  <c r="K16" i="13"/>
  <c r="I16" i="13"/>
  <c r="Y15" i="13"/>
  <c r="U15" i="13"/>
  <c r="S15" i="13"/>
  <c r="Q15" i="13"/>
  <c r="O15" i="13"/>
  <c r="M15" i="13"/>
  <c r="K15" i="13"/>
  <c r="I15" i="13"/>
  <c r="G15" i="13"/>
  <c r="C15" i="13"/>
  <c r="B10" i="13"/>
  <c r="C275" i="13" s="1"/>
  <c r="C287" i="13" s="1"/>
  <c r="D287" i="13" s="1"/>
  <c r="E287" i="13" s="1"/>
  <c r="F287" i="13" s="1"/>
  <c r="G287" i="13" s="1"/>
  <c r="H287" i="13" s="1"/>
  <c r="I287" i="13" s="1"/>
  <c r="J287" i="13" s="1"/>
  <c r="K287" i="13" s="1"/>
  <c r="L287" i="13" s="1"/>
  <c r="M287" i="13" s="1"/>
  <c r="N287" i="13" s="1"/>
  <c r="O287" i="13" s="1"/>
  <c r="P287" i="13" s="1"/>
  <c r="Q287" i="13" s="1"/>
  <c r="R287" i="13" s="1"/>
  <c r="S287" i="13" s="1"/>
  <c r="T287" i="13" s="1"/>
  <c r="U287" i="13" s="1"/>
  <c r="V287" i="13" s="1"/>
  <c r="W287" i="13" s="1"/>
  <c r="X287" i="13" s="1"/>
  <c r="Y287" i="13" s="1"/>
  <c r="Z287" i="13" s="1"/>
  <c r="AA287" i="13" s="1"/>
  <c r="AB287" i="13" s="1"/>
  <c r="AC287" i="13" s="1"/>
  <c r="AD287" i="13" s="1"/>
  <c r="AE287" i="13" s="1"/>
  <c r="AF287" i="13" s="1"/>
  <c r="Q2" i="13"/>
  <c r="C334" i="13" s="1"/>
  <c r="Q1" i="13"/>
  <c r="C333" i="13" s="1"/>
  <c r="AH382" i="12"/>
  <c r="AG380" i="12"/>
  <c r="AF380" i="12"/>
  <c r="AE380" i="12"/>
  <c r="AD380" i="12"/>
  <c r="AC380" i="12"/>
  <c r="AB380" i="12"/>
  <c r="AA380" i="12"/>
  <c r="Z380" i="12"/>
  <c r="Y380" i="12"/>
  <c r="X380" i="12"/>
  <c r="W380" i="12"/>
  <c r="V380" i="12"/>
  <c r="U380" i="12"/>
  <c r="T380" i="12"/>
  <c r="S380" i="12"/>
  <c r="R380" i="12"/>
  <c r="Q380" i="12"/>
  <c r="P380" i="12"/>
  <c r="O380" i="12"/>
  <c r="N380" i="12"/>
  <c r="M380" i="12"/>
  <c r="L380" i="12"/>
  <c r="K380" i="12"/>
  <c r="J380" i="12"/>
  <c r="I380" i="12"/>
  <c r="H380" i="12"/>
  <c r="G380" i="12"/>
  <c r="F380" i="12"/>
  <c r="E380" i="12"/>
  <c r="D380" i="12"/>
  <c r="C380" i="12"/>
  <c r="AH380" i="12" s="1"/>
  <c r="Y17" i="12" s="1"/>
  <c r="AH379" i="12"/>
  <c r="AH378" i="12"/>
  <c r="E374" i="12"/>
  <c r="AH352" i="12"/>
  <c r="AF350" i="12"/>
  <c r="AE350" i="12"/>
  <c r="AD350" i="12"/>
  <c r="AC350" i="12"/>
  <c r="AB350" i="12"/>
  <c r="AA350" i="12"/>
  <c r="Z350" i="12"/>
  <c r="Y350" i="12"/>
  <c r="X350" i="12"/>
  <c r="W350" i="12"/>
  <c r="V350" i="12"/>
  <c r="U350" i="12"/>
  <c r="T350" i="12"/>
  <c r="S350" i="12"/>
  <c r="R350" i="12"/>
  <c r="Q350" i="12"/>
  <c r="P350" i="12"/>
  <c r="O350" i="12"/>
  <c r="N350" i="12"/>
  <c r="M350" i="12"/>
  <c r="L350" i="12"/>
  <c r="K350" i="12"/>
  <c r="J350" i="12"/>
  <c r="I350" i="12"/>
  <c r="H350" i="12"/>
  <c r="G350" i="12"/>
  <c r="F350" i="12"/>
  <c r="E350" i="12"/>
  <c r="D350" i="12"/>
  <c r="AH350" i="12" s="1"/>
  <c r="W17" i="12" s="1"/>
  <c r="C350" i="12"/>
  <c r="AH349" i="12"/>
  <c r="AH348" i="12"/>
  <c r="E344" i="12"/>
  <c r="AH322" i="12"/>
  <c r="AG320" i="12"/>
  <c r="AF320" i="12"/>
  <c r="AE320" i="12"/>
  <c r="AD320" i="12"/>
  <c r="AC320" i="12"/>
  <c r="AB320" i="12"/>
  <c r="AA320" i="12"/>
  <c r="Z320" i="12"/>
  <c r="Y320" i="12"/>
  <c r="X320" i="12"/>
  <c r="W320" i="12"/>
  <c r="V320" i="12"/>
  <c r="U320" i="12"/>
  <c r="T320" i="12"/>
  <c r="S320" i="12"/>
  <c r="R320" i="12"/>
  <c r="Q320" i="12"/>
  <c r="P320" i="12"/>
  <c r="O320" i="12"/>
  <c r="N320" i="12"/>
  <c r="M320" i="12"/>
  <c r="L320" i="12"/>
  <c r="K320" i="12"/>
  <c r="J320" i="12"/>
  <c r="I320" i="12"/>
  <c r="H320" i="12"/>
  <c r="G320" i="12"/>
  <c r="F320" i="12"/>
  <c r="E320" i="12"/>
  <c r="D320" i="12"/>
  <c r="C320" i="12"/>
  <c r="AH319" i="12"/>
  <c r="AH318" i="12"/>
  <c r="E314" i="12"/>
  <c r="AH292" i="12"/>
  <c r="S19" i="12" s="1"/>
  <c r="AF290" i="12"/>
  <c r="AE290" i="12"/>
  <c r="AD290" i="12"/>
  <c r="AC290" i="12"/>
  <c r="AB290" i="12"/>
  <c r="AA290" i="12"/>
  <c r="Z290" i="12"/>
  <c r="Y290" i="12"/>
  <c r="X290" i="12"/>
  <c r="W290" i="12"/>
  <c r="V290" i="12"/>
  <c r="U290" i="12"/>
  <c r="T290" i="12"/>
  <c r="S290" i="12"/>
  <c r="R290" i="12"/>
  <c r="Q290" i="12"/>
  <c r="P290" i="12"/>
  <c r="O290" i="12"/>
  <c r="N290" i="12"/>
  <c r="M290" i="12"/>
  <c r="L290" i="12"/>
  <c r="K290" i="12"/>
  <c r="J290" i="12"/>
  <c r="I290" i="12"/>
  <c r="H290" i="12"/>
  <c r="G290" i="12"/>
  <c r="F290" i="12"/>
  <c r="E290" i="12"/>
  <c r="D290" i="12"/>
  <c r="C290" i="12"/>
  <c r="AH289" i="12"/>
  <c r="AH288" i="12"/>
  <c r="S15" i="12" s="1"/>
  <c r="E284" i="12"/>
  <c r="AH262" i="12"/>
  <c r="AG260" i="12"/>
  <c r="AF260" i="12"/>
  <c r="AE260" i="12"/>
  <c r="AD260" i="12"/>
  <c r="AC260" i="12"/>
  <c r="AB260" i="12"/>
  <c r="AA260" i="12"/>
  <c r="Z260" i="12"/>
  <c r="Y260" i="12"/>
  <c r="X260" i="12"/>
  <c r="W260" i="12"/>
  <c r="V260" i="12"/>
  <c r="U260" i="12"/>
  <c r="T260" i="12"/>
  <c r="S260" i="12"/>
  <c r="R260" i="12"/>
  <c r="Q260" i="12"/>
  <c r="P260" i="12"/>
  <c r="O260" i="12"/>
  <c r="N260" i="12"/>
  <c r="M260" i="12"/>
  <c r="L260" i="12"/>
  <c r="K260" i="12"/>
  <c r="J260" i="12"/>
  <c r="I260" i="12"/>
  <c r="H260" i="12"/>
  <c r="G260" i="12"/>
  <c r="F260" i="12"/>
  <c r="E260" i="12"/>
  <c r="D260" i="12"/>
  <c r="C260" i="12"/>
  <c r="AH259" i="12"/>
  <c r="Q16" i="12" s="1"/>
  <c r="AH258" i="12"/>
  <c r="E254" i="12"/>
  <c r="AH232" i="12"/>
  <c r="AG230" i="12"/>
  <c r="AF230" i="12"/>
  <c r="AE230" i="12"/>
  <c r="AD230" i="12"/>
  <c r="AC230" i="12"/>
  <c r="AB230" i="12"/>
  <c r="AA230" i="12"/>
  <c r="Z230" i="12"/>
  <c r="Y230" i="12"/>
  <c r="X230" i="12"/>
  <c r="W230" i="12"/>
  <c r="V230" i="12"/>
  <c r="U230" i="12"/>
  <c r="T230" i="12"/>
  <c r="S230" i="12"/>
  <c r="R230" i="12"/>
  <c r="Q230" i="12"/>
  <c r="P230" i="12"/>
  <c r="O230" i="12"/>
  <c r="N230" i="12"/>
  <c r="M230" i="12"/>
  <c r="L230" i="12"/>
  <c r="K230" i="12"/>
  <c r="J230" i="12"/>
  <c r="I230" i="12"/>
  <c r="H230" i="12"/>
  <c r="G230" i="12"/>
  <c r="F230" i="12"/>
  <c r="E230" i="12"/>
  <c r="D230" i="12"/>
  <c r="C230" i="12"/>
  <c r="AH229" i="12"/>
  <c r="AH228" i="12"/>
  <c r="O15" i="12" s="1"/>
  <c r="E224" i="12"/>
  <c r="AH202" i="12"/>
  <c r="M19" i="12" s="1"/>
  <c r="AF200" i="12"/>
  <c r="AE200" i="12"/>
  <c r="AD200" i="12"/>
  <c r="AC200" i="12"/>
  <c r="AB200" i="12"/>
  <c r="AA200" i="12"/>
  <c r="Z200" i="12"/>
  <c r="Y200" i="12"/>
  <c r="X200" i="12"/>
  <c r="W200" i="12"/>
  <c r="V200" i="12"/>
  <c r="U200" i="12"/>
  <c r="T200" i="12"/>
  <c r="S200" i="12"/>
  <c r="R200" i="12"/>
  <c r="Q200" i="12"/>
  <c r="P200" i="12"/>
  <c r="O200" i="12"/>
  <c r="N200" i="12"/>
  <c r="M200" i="12"/>
  <c r="L200" i="12"/>
  <c r="K200" i="12"/>
  <c r="J200" i="12"/>
  <c r="I200" i="12"/>
  <c r="H200" i="12"/>
  <c r="G200" i="12"/>
  <c r="F200" i="12"/>
  <c r="E200" i="12"/>
  <c r="D200" i="12"/>
  <c r="C200" i="12"/>
  <c r="AH199" i="12"/>
  <c r="M16" i="12" s="1"/>
  <c r="AH198" i="12"/>
  <c r="E194" i="12"/>
  <c r="AH172" i="12"/>
  <c r="AG170" i="12"/>
  <c r="AF170" i="12"/>
  <c r="AE170" i="12"/>
  <c r="AD170" i="12"/>
  <c r="AC170" i="12"/>
  <c r="AB170" i="12"/>
  <c r="AA170" i="12"/>
  <c r="Z170" i="12"/>
  <c r="Y170" i="12"/>
  <c r="X170" i="12"/>
  <c r="W170" i="12"/>
  <c r="V170" i="12"/>
  <c r="U170" i="12"/>
  <c r="T170" i="12"/>
  <c r="S170" i="12"/>
  <c r="R170" i="12"/>
  <c r="Q170" i="12"/>
  <c r="P170" i="12"/>
  <c r="O170" i="12"/>
  <c r="N170" i="12"/>
  <c r="M170" i="12"/>
  <c r="L170" i="12"/>
  <c r="K170" i="12"/>
  <c r="J170" i="12"/>
  <c r="I170" i="12"/>
  <c r="H170" i="12"/>
  <c r="G170" i="12"/>
  <c r="F170" i="12"/>
  <c r="E170" i="12"/>
  <c r="D170" i="12"/>
  <c r="C170" i="12"/>
  <c r="AH170" i="12" s="1"/>
  <c r="K17" i="12" s="1"/>
  <c r="AH169" i="12"/>
  <c r="AH168" i="12"/>
  <c r="E164" i="12"/>
  <c r="AH142" i="12"/>
  <c r="AF140" i="12"/>
  <c r="AE140" i="12"/>
  <c r="AD140" i="12"/>
  <c r="AC140" i="12"/>
  <c r="AB140" i="12"/>
  <c r="AA140" i="12"/>
  <c r="Z140" i="12"/>
  <c r="Y140" i="12"/>
  <c r="X140" i="12"/>
  <c r="W140" i="12"/>
  <c r="V140" i="12"/>
  <c r="U140" i="12"/>
  <c r="T140" i="12"/>
  <c r="S140" i="12"/>
  <c r="R140" i="12"/>
  <c r="Q140" i="12"/>
  <c r="P140" i="12"/>
  <c r="O140" i="12"/>
  <c r="N140" i="12"/>
  <c r="M140" i="12"/>
  <c r="L140" i="12"/>
  <c r="K140" i="12"/>
  <c r="J140" i="12"/>
  <c r="I140" i="12"/>
  <c r="H140" i="12"/>
  <c r="G140" i="12"/>
  <c r="F140" i="12"/>
  <c r="E140" i="12"/>
  <c r="D140" i="12"/>
  <c r="C140" i="12"/>
  <c r="AH140" i="12" s="1"/>
  <c r="AH139" i="12"/>
  <c r="AH138" i="12"/>
  <c r="E134" i="12"/>
  <c r="AH112" i="12"/>
  <c r="AG110" i="12"/>
  <c r="AF110" i="12"/>
  <c r="AE110" i="12"/>
  <c r="AD110" i="12"/>
  <c r="AC110" i="12"/>
  <c r="AB110" i="12"/>
  <c r="AA110" i="12"/>
  <c r="Z110" i="12"/>
  <c r="Y110" i="12"/>
  <c r="X110" i="12"/>
  <c r="W110" i="12"/>
  <c r="V110" i="12"/>
  <c r="U110" i="12"/>
  <c r="T110" i="12"/>
  <c r="S110" i="12"/>
  <c r="R110" i="12"/>
  <c r="Q110" i="12"/>
  <c r="P110" i="12"/>
  <c r="O110" i="12"/>
  <c r="N110" i="12"/>
  <c r="M110" i="12"/>
  <c r="L110" i="12"/>
  <c r="K110" i="12"/>
  <c r="J110" i="12"/>
  <c r="I110" i="12"/>
  <c r="H110" i="12"/>
  <c r="G110" i="12"/>
  <c r="F110" i="12"/>
  <c r="E110" i="12"/>
  <c r="D110" i="12"/>
  <c r="AH110" i="12" s="1"/>
  <c r="G17" i="12" s="1"/>
  <c r="C110" i="12"/>
  <c r="AH109" i="12"/>
  <c r="G16" i="12" s="1"/>
  <c r="AH108" i="12"/>
  <c r="E104" i="12"/>
  <c r="AG80" i="12"/>
  <c r="AF80" i="12"/>
  <c r="AE80" i="12"/>
  <c r="AD80" i="12"/>
  <c r="AC80" i="12"/>
  <c r="AB80" i="12"/>
  <c r="AA80" i="12"/>
  <c r="Z80" i="12"/>
  <c r="Y80" i="12"/>
  <c r="X80" i="12"/>
  <c r="W80" i="12"/>
  <c r="V80" i="12"/>
  <c r="U80" i="12"/>
  <c r="T80" i="12"/>
  <c r="S80" i="12"/>
  <c r="R80" i="12"/>
  <c r="Q80" i="12"/>
  <c r="P80" i="12"/>
  <c r="O80" i="12"/>
  <c r="N80" i="12"/>
  <c r="M80" i="12"/>
  <c r="L80" i="12"/>
  <c r="K80" i="12"/>
  <c r="J80" i="12"/>
  <c r="I80" i="12"/>
  <c r="H80" i="12"/>
  <c r="G80" i="12"/>
  <c r="F80" i="12"/>
  <c r="E80" i="12"/>
  <c r="D80" i="12"/>
  <c r="C80" i="12"/>
  <c r="E74" i="12"/>
  <c r="AH52" i="12"/>
  <c r="C19" i="12" s="1"/>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F50" i="12"/>
  <c r="E50" i="12"/>
  <c r="D50" i="12"/>
  <c r="C50" i="12"/>
  <c r="AH49" i="12"/>
  <c r="C16" i="12" s="1"/>
  <c r="AH48" i="12"/>
  <c r="C15" i="12" s="1"/>
  <c r="E44" i="12"/>
  <c r="Y19" i="12"/>
  <c r="W19" i="12"/>
  <c r="U19" i="12"/>
  <c r="Q19" i="12"/>
  <c r="O19" i="12"/>
  <c r="K19" i="12"/>
  <c r="I19" i="12"/>
  <c r="G19" i="12"/>
  <c r="I17" i="12"/>
  <c r="Y16" i="12"/>
  <c r="W16" i="12"/>
  <c r="U16" i="12"/>
  <c r="S16" i="12"/>
  <c r="O16" i="12"/>
  <c r="K16" i="12"/>
  <c r="I16" i="12"/>
  <c r="Y15" i="12"/>
  <c r="W15" i="12"/>
  <c r="U15" i="12"/>
  <c r="Q15" i="12"/>
  <c r="M15" i="12"/>
  <c r="K15" i="12"/>
  <c r="I15" i="12"/>
  <c r="G15" i="12"/>
  <c r="B10" i="12"/>
  <c r="C275" i="12" s="1"/>
  <c r="C287" i="12" s="1"/>
  <c r="D287" i="12" s="1"/>
  <c r="E287" i="12" s="1"/>
  <c r="F287" i="12" s="1"/>
  <c r="G287" i="12" s="1"/>
  <c r="H287" i="12" s="1"/>
  <c r="I287" i="12" s="1"/>
  <c r="J287" i="12" s="1"/>
  <c r="K287" i="12" s="1"/>
  <c r="L287" i="12" s="1"/>
  <c r="M287" i="12" s="1"/>
  <c r="N287" i="12" s="1"/>
  <c r="O287" i="12" s="1"/>
  <c r="P287" i="12" s="1"/>
  <c r="Q287" i="12" s="1"/>
  <c r="R287" i="12" s="1"/>
  <c r="S287" i="12" s="1"/>
  <c r="T287" i="12" s="1"/>
  <c r="U287" i="12" s="1"/>
  <c r="V287" i="12" s="1"/>
  <c r="W287" i="12" s="1"/>
  <c r="X287" i="12" s="1"/>
  <c r="Y287" i="12" s="1"/>
  <c r="Z287" i="12" s="1"/>
  <c r="AA287" i="12" s="1"/>
  <c r="AB287" i="12" s="1"/>
  <c r="AC287" i="12" s="1"/>
  <c r="AD287" i="12" s="1"/>
  <c r="AE287" i="12" s="1"/>
  <c r="AF287" i="12" s="1"/>
  <c r="Q2" i="12"/>
  <c r="C334" i="12" s="1"/>
  <c r="Q1" i="12"/>
  <c r="C63" i="12" s="1"/>
  <c r="AF80" i="2"/>
  <c r="AG80" i="2"/>
  <c r="C245" i="18" l="1"/>
  <c r="C257" i="18" s="1"/>
  <c r="D257" i="18" s="1"/>
  <c r="E257" i="18" s="1"/>
  <c r="F257" i="18" s="1"/>
  <c r="G257" i="18" s="1"/>
  <c r="H257" i="18" s="1"/>
  <c r="I257" i="18" s="1"/>
  <c r="J257" i="18" s="1"/>
  <c r="K257" i="18" s="1"/>
  <c r="L257" i="18" s="1"/>
  <c r="M257" i="18" s="1"/>
  <c r="N257" i="18" s="1"/>
  <c r="O257" i="18" s="1"/>
  <c r="P257" i="18" s="1"/>
  <c r="Q257" i="18" s="1"/>
  <c r="R257" i="18" s="1"/>
  <c r="S257" i="18" s="1"/>
  <c r="T257" i="18" s="1"/>
  <c r="U257" i="18" s="1"/>
  <c r="V257" i="18" s="1"/>
  <c r="W257" i="18" s="1"/>
  <c r="X257" i="18" s="1"/>
  <c r="Y257" i="18" s="1"/>
  <c r="Z257" i="18" s="1"/>
  <c r="AA257" i="18" s="1"/>
  <c r="AB257" i="18" s="1"/>
  <c r="AC257" i="18" s="1"/>
  <c r="AD257" i="18" s="1"/>
  <c r="AE257" i="18" s="1"/>
  <c r="AF257" i="18" s="1"/>
  <c r="AG257" i="18" s="1"/>
  <c r="C63" i="13"/>
  <c r="C245" i="19"/>
  <c r="C257" i="19" s="1"/>
  <c r="D257" i="19" s="1"/>
  <c r="E257" i="19" s="1"/>
  <c r="F257" i="19" s="1"/>
  <c r="G257" i="19" s="1"/>
  <c r="H257" i="19" s="1"/>
  <c r="I257" i="19" s="1"/>
  <c r="J257" i="19" s="1"/>
  <c r="K257" i="19" s="1"/>
  <c r="L257" i="19" s="1"/>
  <c r="M257" i="19" s="1"/>
  <c r="N257" i="19" s="1"/>
  <c r="O257" i="19" s="1"/>
  <c r="P257" i="19" s="1"/>
  <c r="Q257" i="19" s="1"/>
  <c r="R257" i="19" s="1"/>
  <c r="S257" i="19" s="1"/>
  <c r="T257" i="19" s="1"/>
  <c r="U257" i="19" s="1"/>
  <c r="V257" i="19" s="1"/>
  <c r="W257" i="19" s="1"/>
  <c r="X257" i="19" s="1"/>
  <c r="Y257" i="19" s="1"/>
  <c r="Z257" i="19" s="1"/>
  <c r="AA257" i="19" s="1"/>
  <c r="AB257" i="19" s="1"/>
  <c r="AC257" i="19" s="1"/>
  <c r="AD257" i="19" s="1"/>
  <c r="AE257" i="19" s="1"/>
  <c r="AF257" i="19" s="1"/>
  <c r="AG257" i="19" s="1"/>
  <c r="AH50" i="18"/>
  <c r="C17" i="18" s="1"/>
  <c r="AH50" i="17"/>
  <c r="C17" i="17" s="1"/>
  <c r="AH50" i="16"/>
  <c r="C17" i="16" s="1"/>
  <c r="AH50" i="15"/>
  <c r="C17" i="15" s="1"/>
  <c r="AH50" i="14"/>
  <c r="C17" i="14" s="1"/>
  <c r="AH50" i="13"/>
  <c r="C17" i="13" s="1"/>
  <c r="AH50" i="12"/>
  <c r="C17" i="12" s="1"/>
  <c r="C63" i="18"/>
  <c r="C213" i="13"/>
  <c r="C63" i="17"/>
  <c r="C33" i="19"/>
  <c r="C33" i="12"/>
  <c r="C63" i="14"/>
  <c r="C303" i="16"/>
  <c r="C245" i="13"/>
  <c r="C257" i="13" s="1"/>
  <c r="D257" i="13" s="1"/>
  <c r="E257" i="13" s="1"/>
  <c r="F257" i="13" s="1"/>
  <c r="G257" i="13" s="1"/>
  <c r="H257" i="13" s="1"/>
  <c r="I257" i="13" s="1"/>
  <c r="J257" i="13" s="1"/>
  <c r="K257" i="13" s="1"/>
  <c r="L257" i="13" s="1"/>
  <c r="M257" i="13" s="1"/>
  <c r="N257" i="13" s="1"/>
  <c r="O257" i="13" s="1"/>
  <c r="P257" i="13" s="1"/>
  <c r="Q257" i="13" s="1"/>
  <c r="R257" i="13" s="1"/>
  <c r="S257" i="13" s="1"/>
  <c r="T257" i="13" s="1"/>
  <c r="U257" i="13" s="1"/>
  <c r="V257" i="13" s="1"/>
  <c r="W257" i="13" s="1"/>
  <c r="X257" i="13" s="1"/>
  <c r="Y257" i="13" s="1"/>
  <c r="Z257" i="13" s="1"/>
  <c r="AA257" i="13" s="1"/>
  <c r="AB257" i="13" s="1"/>
  <c r="AC257" i="13" s="1"/>
  <c r="AD257" i="13" s="1"/>
  <c r="AE257" i="13" s="1"/>
  <c r="AF257" i="13" s="1"/>
  <c r="AG257" i="13" s="1"/>
  <c r="C155" i="14"/>
  <c r="C167" i="14" s="1"/>
  <c r="D167" i="14" s="1"/>
  <c r="E167" i="14" s="1"/>
  <c r="F167" i="14" s="1"/>
  <c r="G167" i="14" s="1"/>
  <c r="H167" i="14" s="1"/>
  <c r="I167" i="14" s="1"/>
  <c r="J167" i="14" s="1"/>
  <c r="K167" i="14" s="1"/>
  <c r="L167" i="14" s="1"/>
  <c r="M167" i="14" s="1"/>
  <c r="N167" i="14" s="1"/>
  <c r="O167" i="14" s="1"/>
  <c r="P167" i="14" s="1"/>
  <c r="Q167" i="14" s="1"/>
  <c r="R167" i="14" s="1"/>
  <c r="S167" i="14" s="1"/>
  <c r="T167" i="14" s="1"/>
  <c r="U167" i="14" s="1"/>
  <c r="V167" i="14" s="1"/>
  <c r="W167" i="14" s="1"/>
  <c r="X167" i="14" s="1"/>
  <c r="Y167" i="14" s="1"/>
  <c r="Z167" i="14" s="1"/>
  <c r="AA167" i="14" s="1"/>
  <c r="AB167" i="14" s="1"/>
  <c r="AC167" i="14" s="1"/>
  <c r="AD167" i="14" s="1"/>
  <c r="AE167" i="14" s="1"/>
  <c r="AF167" i="14" s="1"/>
  <c r="AG167" i="14" s="1"/>
  <c r="C95" i="13"/>
  <c r="C107" i="13" s="1"/>
  <c r="D107" i="13" s="1"/>
  <c r="E107" i="13" s="1"/>
  <c r="F107" i="13" s="1"/>
  <c r="G107" i="13" s="1"/>
  <c r="H107" i="13" s="1"/>
  <c r="I107" i="13" s="1"/>
  <c r="J107" i="13" s="1"/>
  <c r="K107" i="13" s="1"/>
  <c r="L107" i="13" s="1"/>
  <c r="M107" i="13" s="1"/>
  <c r="N107" i="13" s="1"/>
  <c r="O107" i="13" s="1"/>
  <c r="P107" i="13" s="1"/>
  <c r="Q107" i="13" s="1"/>
  <c r="R107" i="13" s="1"/>
  <c r="S107" i="13" s="1"/>
  <c r="T107" i="13" s="1"/>
  <c r="U107" i="13" s="1"/>
  <c r="V107" i="13" s="1"/>
  <c r="W107" i="13" s="1"/>
  <c r="X107" i="13" s="1"/>
  <c r="Y107" i="13" s="1"/>
  <c r="Z107" i="13" s="1"/>
  <c r="AA107" i="13" s="1"/>
  <c r="AB107" i="13" s="1"/>
  <c r="AC107" i="13" s="1"/>
  <c r="AD107" i="13" s="1"/>
  <c r="AE107" i="13" s="1"/>
  <c r="AF107" i="13" s="1"/>
  <c r="AG107" i="13" s="1"/>
  <c r="C335" i="13"/>
  <c r="C347" i="13" s="1"/>
  <c r="D347" i="13" s="1"/>
  <c r="E347" i="13" s="1"/>
  <c r="F347" i="13" s="1"/>
  <c r="G347" i="13" s="1"/>
  <c r="H347" i="13" s="1"/>
  <c r="I347" i="13" s="1"/>
  <c r="J347" i="13" s="1"/>
  <c r="K347" i="13" s="1"/>
  <c r="L347" i="13" s="1"/>
  <c r="M347" i="13" s="1"/>
  <c r="N347" i="13" s="1"/>
  <c r="O347" i="13" s="1"/>
  <c r="P347" i="13" s="1"/>
  <c r="Q347" i="13" s="1"/>
  <c r="R347" i="13" s="1"/>
  <c r="S347" i="13" s="1"/>
  <c r="T347" i="13" s="1"/>
  <c r="U347" i="13" s="1"/>
  <c r="V347" i="13" s="1"/>
  <c r="W347" i="13" s="1"/>
  <c r="X347" i="13" s="1"/>
  <c r="Y347" i="13" s="1"/>
  <c r="Z347" i="13" s="1"/>
  <c r="AA347" i="13" s="1"/>
  <c r="AB347" i="13" s="1"/>
  <c r="AC347" i="13" s="1"/>
  <c r="AD347" i="13" s="1"/>
  <c r="AE347" i="13" s="1"/>
  <c r="AF347" i="13" s="1"/>
  <c r="C335" i="15"/>
  <c r="C347" i="15" s="1"/>
  <c r="D347" i="15" s="1"/>
  <c r="E347" i="15" s="1"/>
  <c r="F347" i="15" s="1"/>
  <c r="G347" i="15" s="1"/>
  <c r="H347" i="15" s="1"/>
  <c r="I347" i="15" s="1"/>
  <c r="J347" i="15" s="1"/>
  <c r="K347" i="15" s="1"/>
  <c r="L347" i="15" s="1"/>
  <c r="M347" i="15" s="1"/>
  <c r="N347" i="15" s="1"/>
  <c r="O347" i="15" s="1"/>
  <c r="P347" i="15" s="1"/>
  <c r="Q347" i="15" s="1"/>
  <c r="R347" i="15" s="1"/>
  <c r="S347" i="15" s="1"/>
  <c r="T347" i="15" s="1"/>
  <c r="U347" i="15" s="1"/>
  <c r="V347" i="15" s="1"/>
  <c r="W347" i="15" s="1"/>
  <c r="X347" i="15" s="1"/>
  <c r="Y347" i="15" s="1"/>
  <c r="Z347" i="15" s="1"/>
  <c r="AA347" i="15" s="1"/>
  <c r="AB347" i="15" s="1"/>
  <c r="AC347" i="15" s="1"/>
  <c r="AD347" i="15" s="1"/>
  <c r="AE347" i="15" s="1"/>
  <c r="AF347" i="15" s="1"/>
  <c r="C335" i="16"/>
  <c r="C347" i="16" s="1"/>
  <c r="D347" i="16" s="1"/>
  <c r="E347" i="16" s="1"/>
  <c r="F347" i="16" s="1"/>
  <c r="G347" i="16" s="1"/>
  <c r="H347" i="16" s="1"/>
  <c r="I347" i="16" s="1"/>
  <c r="J347" i="16" s="1"/>
  <c r="K347" i="16" s="1"/>
  <c r="L347" i="16" s="1"/>
  <c r="M347" i="16" s="1"/>
  <c r="N347" i="16" s="1"/>
  <c r="O347" i="16" s="1"/>
  <c r="P347" i="16" s="1"/>
  <c r="Q347" i="16" s="1"/>
  <c r="R347" i="16" s="1"/>
  <c r="S347" i="16" s="1"/>
  <c r="T347" i="16" s="1"/>
  <c r="U347" i="16" s="1"/>
  <c r="V347" i="16" s="1"/>
  <c r="W347" i="16" s="1"/>
  <c r="X347" i="16" s="1"/>
  <c r="Y347" i="16" s="1"/>
  <c r="Z347" i="16" s="1"/>
  <c r="AA347" i="16" s="1"/>
  <c r="AB347" i="16" s="1"/>
  <c r="AC347" i="16" s="1"/>
  <c r="AD347" i="16" s="1"/>
  <c r="AE347" i="16" s="1"/>
  <c r="AF347" i="16" s="1"/>
  <c r="C335" i="17"/>
  <c r="C347" i="17" s="1"/>
  <c r="D347" i="17" s="1"/>
  <c r="E347" i="17" s="1"/>
  <c r="F347" i="17" s="1"/>
  <c r="G347" i="17" s="1"/>
  <c r="H347" i="17" s="1"/>
  <c r="I347" i="17" s="1"/>
  <c r="J347" i="17" s="1"/>
  <c r="K347" i="17" s="1"/>
  <c r="L347" i="17" s="1"/>
  <c r="M347" i="17" s="1"/>
  <c r="N347" i="17" s="1"/>
  <c r="O347" i="17" s="1"/>
  <c r="P347" i="17" s="1"/>
  <c r="Q347" i="17" s="1"/>
  <c r="R347" i="17" s="1"/>
  <c r="S347" i="17" s="1"/>
  <c r="T347" i="17" s="1"/>
  <c r="U347" i="17" s="1"/>
  <c r="V347" i="17" s="1"/>
  <c r="W347" i="17" s="1"/>
  <c r="X347" i="17" s="1"/>
  <c r="Y347" i="17" s="1"/>
  <c r="Z347" i="17" s="1"/>
  <c r="AA347" i="17" s="1"/>
  <c r="AB347" i="17" s="1"/>
  <c r="AC347" i="17" s="1"/>
  <c r="AD347" i="17" s="1"/>
  <c r="AE347" i="17" s="1"/>
  <c r="AF347" i="17" s="1"/>
  <c r="C245" i="17"/>
  <c r="C257" i="17" s="1"/>
  <c r="D257" i="17" s="1"/>
  <c r="E257" i="17" s="1"/>
  <c r="F257" i="17" s="1"/>
  <c r="G257" i="17" s="1"/>
  <c r="H257" i="17" s="1"/>
  <c r="I257" i="17" s="1"/>
  <c r="J257" i="17" s="1"/>
  <c r="K257" i="17" s="1"/>
  <c r="L257" i="17" s="1"/>
  <c r="M257" i="17" s="1"/>
  <c r="N257" i="17" s="1"/>
  <c r="O257" i="17" s="1"/>
  <c r="P257" i="17" s="1"/>
  <c r="Q257" i="17" s="1"/>
  <c r="R257" i="17" s="1"/>
  <c r="S257" i="17" s="1"/>
  <c r="T257" i="17" s="1"/>
  <c r="U257" i="17" s="1"/>
  <c r="V257" i="17" s="1"/>
  <c r="W257" i="17" s="1"/>
  <c r="X257" i="17" s="1"/>
  <c r="Y257" i="17" s="1"/>
  <c r="Z257" i="17" s="1"/>
  <c r="AA257" i="17" s="1"/>
  <c r="AB257" i="17" s="1"/>
  <c r="AC257" i="17" s="1"/>
  <c r="AD257" i="17" s="1"/>
  <c r="AE257" i="17" s="1"/>
  <c r="AF257" i="17" s="1"/>
  <c r="AG257" i="17" s="1"/>
  <c r="B1" i="15"/>
  <c r="C245" i="15"/>
  <c r="C257" i="15" s="1"/>
  <c r="D257" i="15" s="1"/>
  <c r="E257" i="15" s="1"/>
  <c r="F257" i="15" s="1"/>
  <c r="G257" i="15" s="1"/>
  <c r="H257" i="15" s="1"/>
  <c r="I257" i="15" s="1"/>
  <c r="J257" i="15" s="1"/>
  <c r="K257" i="15" s="1"/>
  <c r="L257" i="15" s="1"/>
  <c r="M257" i="15" s="1"/>
  <c r="N257" i="15" s="1"/>
  <c r="O257" i="15" s="1"/>
  <c r="P257" i="15" s="1"/>
  <c r="Q257" i="15" s="1"/>
  <c r="R257" i="15" s="1"/>
  <c r="S257" i="15" s="1"/>
  <c r="T257" i="15" s="1"/>
  <c r="U257" i="15" s="1"/>
  <c r="V257" i="15" s="1"/>
  <c r="W257" i="15" s="1"/>
  <c r="X257" i="15" s="1"/>
  <c r="Y257" i="15" s="1"/>
  <c r="Z257" i="15" s="1"/>
  <c r="AA257" i="15" s="1"/>
  <c r="AB257" i="15" s="1"/>
  <c r="AC257" i="15" s="1"/>
  <c r="AD257" i="15" s="1"/>
  <c r="AE257" i="15" s="1"/>
  <c r="AF257" i="15" s="1"/>
  <c r="AG257" i="15" s="1"/>
  <c r="C155" i="16"/>
  <c r="C167" i="16" s="1"/>
  <c r="D167" i="16" s="1"/>
  <c r="E167" i="16" s="1"/>
  <c r="F167" i="16" s="1"/>
  <c r="G167" i="16" s="1"/>
  <c r="H167" i="16" s="1"/>
  <c r="I167" i="16" s="1"/>
  <c r="J167" i="16" s="1"/>
  <c r="K167" i="16" s="1"/>
  <c r="L167" i="16" s="1"/>
  <c r="M167" i="16" s="1"/>
  <c r="N167" i="16" s="1"/>
  <c r="O167" i="16" s="1"/>
  <c r="P167" i="16" s="1"/>
  <c r="Q167" i="16" s="1"/>
  <c r="R167" i="16" s="1"/>
  <c r="S167" i="16" s="1"/>
  <c r="T167" i="16" s="1"/>
  <c r="U167" i="16" s="1"/>
  <c r="V167" i="16" s="1"/>
  <c r="W167" i="16" s="1"/>
  <c r="X167" i="16" s="1"/>
  <c r="Y167" i="16" s="1"/>
  <c r="Z167" i="16" s="1"/>
  <c r="AA167" i="16" s="1"/>
  <c r="AB167" i="16" s="1"/>
  <c r="AC167" i="16" s="1"/>
  <c r="AD167" i="16" s="1"/>
  <c r="AE167" i="16" s="1"/>
  <c r="AF167" i="16" s="1"/>
  <c r="AG167" i="16" s="1"/>
  <c r="C245" i="16"/>
  <c r="C257" i="16" s="1"/>
  <c r="D257" i="16" s="1"/>
  <c r="E257" i="16" s="1"/>
  <c r="F257" i="16" s="1"/>
  <c r="G257" i="16" s="1"/>
  <c r="H257" i="16" s="1"/>
  <c r="I257" i="16" s="1"/>
  <c r="J257" i="16" s="1"/>
  <c r="K257" i="16" s="1"/>
  <c r="L257" i="16" s="1"/>
  <c r="M257" i="16" s="1"/>
  <c r="N257" i="16" s="1"/>
  <c r="O257" i="16" s="1"/>
  <c r="P257" i="16" s="1"/>
  <c r="Q257" i="16" s="1"/>
  <c r="R257" i="16" s="1"/>
  <c r="S257" i="16" s="1"/>
  <c r="T257" i="16" s="1"/>
  <c r="U257" i="16" s="1"/>
  <c r="V257" i="16" s="1"/>
  <c r="W257" i="16" s="1"/>
  <c r="X257" i="16" s="1"/>
  <c r="Y257" i="16" s="1"/>
  <c r="Z257" i="16" s="1"/>
  <c r="AA257" i="16" s="1"/>
  <c r="AB257" i="16" s="1"/>
  <c r="AC257" i="16" s="1"/>
  <c r="AD257" i="16" s="1"/>
  <c r="AE257" i="16" s="1"/>
  <c r="AF257" i="16" s="1"/>
  <c r="AG257" i="16" s="1"/>
  <c r="C335" i="20"/>
  <c r="C347" i="20" s="1"/>
  <c r="D347" i="20" s="1"/>
  <c r="E347" i="20" s="1"/>
  <c r="F347" i="20" s="1"/>
  <c r="G347" i="20" s="1"/>
  <c r="H347" i="20" s="1"/>
  <c r="I347" i="20" s="1"/>
  <c r="J347" i="20" s="1"/>
  <c r="K347" i="20" s="1"/>
  <c r="L347" i="20" s="1"/>
  <c r="M347" i="20" s="1"/>
  <c r="N347" i="20" s="1"/>
  <c r="O347" i="20" s="1"/>
  <c r="P347" i="20" s="1"/>
  <c r="Q347" i="20" s="1"/>
  <c r="R347" i="20" s="1"/>
  <c r="S347" i="20" s="1"/>
  <c r="T347" i="20" s="1"/>
  <c r="U347" i="20" s="1"/>
  <c r="V347" i="20" s="1"/>
  <c r="W347" i="20" s="1"/>
  <c r="X347" i="20" s="1"/>
  <c r="Y347" i="20" s="1"/>
  <c r="Z347" i="20" s="1"/>
  <c r="AA347" i="20" s="1"/>
  <c r="AB347" i="20" s="1"/>
  <c r="AC347" i="20" s="1"/>
  <c r="AD347" i="20" s="1"/>
  <c r="AE347" i="20" s="1"/>
  <c r="AF347" i="20" s="1"/>
  <c r="C65" i="12"/>
  <c r="C77" i="12" s="1"/>
  <c r="D77" i="12" s="1"/>
  <c r="E77" i="12" s="1"/>
  <c r="F77" i="12" s="1"/>
  <c r="G77" i="12" s="1"/>
  <c r="H77" i="12" s="1"/>
  <c r="I77" i="12" s="1"/>
  <c r="J77" i="12" s="1"/>
  <c r="K77" i="12" s="1"/>
  <c r="L77" i="12" s="1"/>
  <c r="M77" i="12" s="1"/>
  <c r="N77" i="12" s="1"/>
  <c r="O77" i="12" s="1"/>
  <c r="P77" i="12" s="1"/>
  <c r="Q77" i="12" s="1"/>
  <c r="R77" i="12" s="1"/>
  <c r="S77" i="12" s="1"/>
  <c r="T77" i="12" s="1"/>
  <c r="U77" i="12" s="1"/>
  <c r="V77" i="12" s="1"/>
  <c r="W77" i="12" s="1"/>
  <c r="X77" i="12" s="1"/>
  <c r="Y77" i="12" s="1"/>
  <c r="Z77" i="12" s="1"/>
  <c r="AA77" i="12" s="1"/>
  <c r="AB77" i="12" s="1"/>
  <c r="AC77" i="12" s="1"/>
  <c r="AD77" i="12" s="1"/>
  <c r="AH78" i="12" s="1"/>
  <c r="E15" i="12" s="1"/>
  <c r="AA15" i="12" s="1"/>
  <c r="F12" i="1" s="1"/>
  <c r="C155" i="12"/>
  <c r="C167" i="12" s="1"/>
  <c r="D167" i="12" s="1"/>
  <c r="E167" i="12" s="1"/>
  <c r="F167" i="12" s="1"/>
  <c r="G167" i="12" s="1"/>
  <c r="H167" i="12" s="1"/>
  <c r="I167" i="12" s="1"/>
  <c r="J167" i="12" s="1"/>
  <c r="K167" i="12" s="1"/>
  <c r="L167" i="12" s="1"/>
  <c r="M167" i="12" s="1"/>
  <c r="N167" i="12" s="1"/>
  <c r="O167" i="12" s="1"/>
  <c r="P167" i="12" s="1"/>
  <c r="Q167" i="12" s="1"/>
  <c r="R167" i="12" s="1"/>
  <c r="S167" i="12" s="1"/>
  <c r="T167" i="12" s="1"/>
  <c r="U167" i="12" s="1"/>
  <c r="V167" i="12" s="1"/>
  <c r="W167" i="12" s="1"/>
  <c r="X167" i="12" s="1"/>
  <c r="Y167" i="12" s="1"/>
  <c r="Z167" i="12" s="1"/>
  <c r="AA167" i="12" s="1"/>
  <c r="AB167" i="12" s="1"/>
  <c r="AC167" i="12" s="1"/>
  <c r="AD167" i="12" s="1"/>
  <c r="AE167" i="12" s="1"/>
  <c r="AF167" i="12" s="1"/>
  <c r="AG167" i="12" s="1"/>
  <c r="C65" i="13"/>
  <c r="C77" i="13" s="1"/>
  <c r="D77" i="13" s="1"/>
  <c r="E77" i="13" s="1"/>
  <c r="F77" i="13" s="1"/>
  <c r="G77" i="13" s="1"/>
  <c r="H77" i="13" s="1"/>
  <c r="I77" i="13" s="1"/>
  <c r="J77" i="13" s="1"/>
  <c r="K77" i="13" s="1"/>
  <c r="L77" i="13" s="1"/>
  <c r="M77" i="13" s="1"/>
  <c r="N77" i="13" s="1"/>
  <c r="O77" i="13" s="1"/>
  <c r="P77" i="13" s="1"/>
  <c r="Q77" i="13" s="1"/>
  <c r="R77" i="13" s="1"/>
  <c r="S77" i="13" s="1"/>
  <c r="T77" i="13" s="1"/>
  <c r="U77" i="13" s="1"/>
  <c r="V77" i="13" s="1"/>
  <c r="W77" i="13" s="1"/>
  <c r="X77" i="13" s="1"/>
  <c r="Y77" i="13" s="1"/>
  <c r="Z77" i="13" s="1"/>
  <c r="AA77" i="13" s="1"/>
  <c r="AB77" i="13" s="1"/>
  <c r="AC77" i="13" s="1"/>
  <c r="AD77" i="13" s="1"/>
  <c r="AH82" i="13" s="1"/>
  <c r="E19" i="13" s="1"/>
  <c r="AA19" i="13" s="1"/>
  <c r="C155" i="13"/>
  <c r="C167" i="13" s="1"/>
  <c r="D167" i="13" s="1"/>
  <c r="E167" i="13" s="1"/>
  <c r="F167" i="13" s="1"/>
  <c r="G167" i="13" s="1"/>
  <c r="H167" i="13" s="1"/>
  <c r="I167" i="13" s="1"/>
  <c r="J167" i="13" s="1"/>
  <c r="K167" i="13" s="1"/>
  <c r="L167" i="13" s="1"/>
  <c r="M167" i="13" s="1"/>
  <c r="N167" i="13" s="1"/>
  <c r="O167" i="13" s="1"/>
  <c r="P167" i="13" s="1"/>
  <c r="Q167" i="13" s="1"/>
  <c r="R167" i="13" s="1"/>
  <c r="S167" i="13" s="1"/>
  <c r="T167" i="13" s="1"/>
  <c r="U167" i="13" s="1"/>
  <c r="V167" i="13" s="1"/>
  <c r="W167" i="13" s="1"/>
  <c r="X167" i="13" s="1"/>
  <c r="Y167" i="13" s="1"/>
  <c r="Z167" i="13" s="1"/>
  <c r="AA167" i="13" s="1"/>
  <c r="AB167" i="13" s="1"/>
  <c r="AC167" i="13" s="1"/>
  <c r="AD167" i="13" s="1"/>
  <c r="AE167" i="13" s="1"/>
  <c r="AF167" i="13" s="1"/>
  <c r="AG167" i="13" s="1"/>
  <c r="C215" i="20"/>
  <c r="C227" i="20" s="1"/>
  <c r="D227" i="20" s="1"/>
  <c r="E227" i="20" s="1"/>
  <c r="F227" i="20" s="1"/>
  <c r="G227" i="20" s="1"/>
  <c r="H227" i="20" s="1"/>
  <c r="I227" i="20" s="1"/>
  <c r="J227" i="20" s="1"/>
  <c r="K227" i="20" s="1"/>
  <c r="L227" i="20" s="1"/>
  <c r="M227" i="20" s="1"/>
  <c r="N227" i="20" s="1"/>
  <c r="O227" i="20" s="1"/>
  <c r="P227" i="20" s="1"/>
  <c r="Q227" i="20" s="1"/>
  <c r="R227" i="20" s="1"/>
  <c r="S227" i="20" s="1"/>
  <c r="T227" i="20" s="1"/>
  <c r="U227" i="20" s="1"/>
  <c r="V227" i="20" s="1"/>
  <c r="W227" i="20" s="1"/>
  <c r="X227" i="20" s="1"/>
  <c r="Y227" i="20" s="1"/>
  <c r="Z227" i="20" s="1"/>
  <c r="AA227" i="20" s="1"/>
  <c r="AB227" i="20" s="1"/>
  <c r="AC227" i="20" s="1"/>
  <c r="AD227" i="20" s="1"/>
  <c r="AE227" i="20" s="1"/>
  <c r="AF227" i="20" s="1"/>
  <c r="AG227" i="20" s="1"/>
  <c r="C95" i="12"/>
  <c r="C107" i="12" s="1"/>
  <c r="D107" i="12" s="1"/>
  <c r="E107" i="12" s="1"/>
  <c r="F107" i="12" s="1"/>
  <c r="G107" i="12" s="1"/>
  <c r="H107" i="12" s="1"/>
  <c r="I107" i="12" s="1"/>
  <c r="J107" i="12" s="1"/>
  <c r="K107" i="12" s="1"/>
  <c r="L107" i="12" s="1"/>
  <c r="M107" i="12" s="1"/>
  <c r="N107" i="12" s="1"/>
  <c r="O107" i="12" s="1"/>
  <c r="P107" i="12" s="1"/>
  <c r="Q107" i="12" s="1"/>
  <c r="R107" i="12" s="1"/>
  <c r="S107" i="12" s="1"/>
  <c r="T107" i="12" s="1"/>
  <c r="U107" i="12" s="1"/>
  <c r="V107" i="12" s="1"/>
  <c r="W107" i="12" s="1"/>
  <c r="X107" i="12" s="1"/>
  <c r="Y107" i="12" s="1"/>
  <c r="Z107" i="12" s="1"/>
  <c r="AA107" i="12" s="1"/>
  <c r="AB107" i="12" s="1"/>
  <c r="AC107" i="12" s="1"/>
  <c r="AD107" i="12" s="1"/>
  <c r="AE107" i="12" s="1"/>
  <c r="AF107" i="12" s="1"/>
  <c r="AG107" i="12" s="1"/>
  <c r="C155" i="17"/>
  <c r="C167" i="17" s="1"/>
  <c r="D167" i="17" s="1"/>
  <c r="E167" i="17" s="1"/>
  <c r="F167" i="17" s="1"/>
  <c r="G167" i="17" s="1"/>
  <c r="H167" i="17" s="1"/>
  <c r="I167" i="17" s="1"/>
  <c r="J167" i="17" s="1"/>
  <c r="K167" i="17" s="1"/>
  <c r="L167" i="17" s="1"/>
  <c r="M167" i="17" s="1"/>
  <c r="N167" i="17" s="1"/>
  <c r="O167" i="17" s="1"/>
  <c r="P167" i="17" s="1"/>
  <c r="Q167" i="17" s="1"/>
  <c r="R167" i="17" s="1"/>
  <c r="S167" i="17" s="1"/>
  <c r="T167" i="17" s="1"/>
  <c r="U167" i="17" s="1"/>
  <c r="V167" i="17" s="1"/>
  <c r="W167" i="17" s="1"/>
  <c r="X167" i="17" s="1"/>
  <c r="Y167" i="17" s="1"/>
  <c r="Z167" i="17" s="1"/>
  <c r="AA167" i="17" s="1"/>
  <c r="AB167" i="17" s="1"/>
  <c r="AC167" i="17" s="1"/>
  <c r="AD167" i="17" s="1"/>
  <c r="AE167" i="17" s="1"/>
  <c r="AF167" i="17" s="1"/>
  <c r="AG167" i="17" s="1"/>
  <c r="C155" i="18"/>
  <c r="C167" i="18" s="1"/>
  <c r="D167" i="18" s="1"/>
  <c r="E167" i="18" s="1"/>
  <c r="F167" i="18" s="1"/>
  <c r="G167" i="18" s="1"/>
  <c r="H167" i="18" s="1"/>
  <c r="I167" i="18" s="1"/>
  <c r="J167" i="18" s="1"/>
  <c r="K167" i="18" s="1"/>
  <c r="L167" i="18" s="1"/>
  <c r="M167" i="18" s="1"/>
  <c r="N167" i="18" s="1"/>
  <c r="O167" i="18" s="1"/>
  <c r="P167" i="18" s="1"/>
  <c r="Q167" i="18" s="1"/>
  <c r="R167" i="18" s="1"/>
  <c r="S167" i="18" s="1"/>
  <c r="T167" i="18" s="1"/>
  <c r="U167" i="18" s="1"/>
  <c r="V167" i="18" s="1"/>
  <c r="W167" i="18" s="1"/>
  <c r="X167" i="18" s="1"/>
  <c r="Y167" i="18" s="1"/>
  <c r="Z167" i="18" s="1"/>
  <c r="AA167" i="18" s="1"/>
  <c r="AB167" i="18" s="1"/>
  <c r="AC167" i="18" s="1"/>
  <c r="AD167" i="18" s="1"/>
  <c r="AE167" i="18" s="1"/>
  <c r="AF167" i="18" s="1"/>
  <c r="AG167" i="18" s="1"/>
  <c r="C215" i="19"/>
  <c r="C227" i="19" s="1"/>
  <c r="D227" i="19" s="1"/>
  <c r="E227" i="19" s="1"/>
  <c r="F227" i="19" s="1"/>
  <c r="G227" i="19" s="1"/>
  <c r="H227" i="19" s="1"/>
  <c r="I227" i="19" s="1"/>
  <c r="J227" i="19" s="1"/>
  <c r="K227" i="19" s="1"/>
  <c r="L227" i="19" s="1"/>
  <c r="M227" i="19" s="1"/>
  <c r="N227" i="19" s="1"/>
  <c r="O227" i="19" s="1"/>
  <c r="P227" i="19" s="1"/>
  <c r="Q227" i="19" s="1"/>
  <c r="R227" i="19" s="1"/>
  <c r="S227" i="19" s="1"/>
  <c r="T227" i="19" s="1"/>
  <c r="U227" i="19" s="1"/>
  <c r="V227" i="19" s="1"/>
  <c r="W227" i="19" s="1"/>
  <c r="X227" i="19" s="1"/>
  <c r="Y227" i="19" s="1"/>
  <c r="Z227" i="19" s="1"/>
  <c r="AA227" i="19" s="1"/>
  <c r="AB227" i="19" s="1"/>
  <c r="AC227" i="19" s="1"/>
  <c r="AD227" i="19" s="1"/>
  <c r="AE227" i="19" s="1"/>
  <c r="AF227" i="19" s="1"/>
  <c r="AG227" i="19" s="1"/>
  <c r="C335" i="19"/>
  <c r="C347" i="19" s="1"/>
  <c r="D347" i="19" s="1"/>
  <c r="E347" i="19" s="1"/>
  <c r="F347" i="19" s="1"/>
  <c r="G347" i="19" s="1"/>
  <c r="H347" i="19" s="1"/>
  <c r="I347" i="19" s="1"/>
  <c r="J347" i="19" s="1"/>
  <c r="K347" i="19" s="1"/>
  <c r="L347" i="19" s="1"/>
  <c r="M347" i="19" s="1"/>
  <c r="N347" i="19" s="1"/>
  <c r="O347" i="19" s="1"/>
  <c r="P347" i="19" s="1"/>
  <c r="Q347" i="19" s="1"/>
  <c r="R347" i="19" s="1"/>
  <c r="S347" i="19" s="1"/>
  <c r="T347" i="19" s="1"/>
  <c r="U347" i="19" s="1"/>
  <c r="V347" i="19" s="1"/>
  <c r="W347" i="19" s="1"/>
  <c r="X347" i="19" s="1"/>
  <c r="Y347" i="19" s="1"/>
  <c r="Z347" i="19" s="1"/>
  <c r="AA347" i="19" s="1"/>
  <c r="AB347" i="19" s="1"/>
  <c r="AC347" i="19" s="1"/>
  <c r="AD347" i="19" s="1"/>
  <c r="AE347" i="19" s="1"/>
  <c r="AF347" i="19" s="1"/>
  <c r="C155" i="20"/>
  <c r="C167" i="20" s="1"/>
  <c r="D167" i="20" s="1"/>
  <c r="E167" i="20" s="1"/>
  <c r="F167" i="20" s="1"/>
  <c r="G167" i="20" s="1"/>
  <c r="H167" i="20" s="1"/>
  <c r="I167" i="20" s="1"/>
  <c r="J167" i="20" s="1"/>
  <c r="K167" i="20" s="1"/>
  <c r="L167" i="20" s="1"/>
  <c r="M167" i="20" s="1"/>
  <c r="N167" i="20" s="1"/>
  <c r="O167" i="20" s="1"/>
  <c r="P167" i="20" s="1"/>
  <c r="Q167" i="20" s="1"/>
  <c r="R167" i="20" s="1"/>
  <c r="S167" i="20" s="1"/>
  <c r="T167" i="20" s="1"/>
  <c r="U167" i="20" s="1"/>
  <c r="V167" i="20" s="1"/>
  <c r="W167" i="20" s="1"/>
  <c r="X167" i="20" s="1"/>
  <c r="Y167" i="20" s="1"/>
  <c r="Z167" i="20" s="1"/>
  <c r="AA167" i="20" s="1"/>
  <c r="AB167" i="20" s="1"/>
  <c r="AC167" i="20" s="1"/>
  <c r="AD167" i="20" s="1"/>
  <c r="AE167" i="20" s="1"/>
  <c r="AF167" i="20" s="1"/>
  <c r="AG167" i="20" s="1"/>
  <c r="C245" i="12"/>
  <c r="C257" i="12" s="1"/>
  <c r="D257" i="12" s="1"/>
  <c r="E257" i="12" s="1"/>
  <c r="F257" i="12" s="1"/>
  <c r="G257" i="12" s="1"/>
  <c r="H257" i="12" s="1"/>
  <c r="I257" i="12" s="1"/>
  <c r="J257" i="12" s="1"/>
  <c r="K257" i="12" s="1"/>
  <c r="L257" i="12" s="1"/>
  <c r="M257" i="12" s="1"/>
  <c r="N257" i="12" s="1"/>
  <c r="O257" i="12" s="1"/>
  <c r="P257" i="12" s="1"/>
  <c r="Q257" i="12" s="1"/>
  <c r="R257" i="12" s="1"/>
  <c r="S257" i="12" s="1"/>
  <c r="T257" i="12" s="1"/>
  <c r="U257" i="12" s="1"/>
  <c r="V257" i="12" s="1"/>
  <c r="W257" i="12" s="1"/>
  <c r="X257" i="12" s="1"/>
  <c r="Y257" i="12" s="1"/>
  <c r="Z257" i="12" s="1"/>
  <c r="AA257" i="12" s="1"/>
  <c r="AB257" i="12" s="1"/>
  <c r="AC257" i="12" s="1"/>
  <c r="AD257" i="12" s="1"/>
  <c r="AE257" i="12" s="1"/>
  <c r="AF257" i="12" s="1"/>
  <c r="AG257" i="12" s="1"/>
  <c r="C245" i="14"/>
  <c r="C257" i="14" s="1"/>
  <c r="D257" i="14" s="1"/>
  <c r="E257" i="14" s="1"/>
  <c r="F257" i="14" s="1"/>
  <c r="G257" i="14" s="1"/>
  <c r="H257" i="14" s="1"/>
  <c r="I257" i="14" s="1"/>
  <c r="J257" i="14" s="1"/>
  <c r="K257" i="14" s="1"/>
  <c r="L257" i="14" s="1"/>
  <c r="M257" i="14" s="1"/>
  <c r="N257" i="14" s="1"/>
  <c r="O257" i="14" s="1"/>
  <c r="P257" i="14" s="1"/>
  <c r="Q257" i="14" s="1"/>
  <c r="R257" i="14" s="1"/>
  <c r="S257" i="14" s="1"/>
  <c r="T257" i="14" s="1"/>
  <c r="U257" i="14" s="1"/>
  <c r="V257" i="14" s="1"/>
  <c r="W257" i="14" s="1"/>
  <c r="X257" i="14" s="1"/>
  <c r="Y257" i="14" s="1"/>
  <c r="Z257" i="14" s="1"/>
  <c r="AA257" i="14" s="1"/>
  <c r="AB257" i="14" s="1"/>
  <c r="AC257" i="14" s="1"/>
  <c r="AD257" i="14" s="1"/>
  <c r="AE257" i="14" s="1"/>
  <c r="AF257" i="14" s="1"/>
  <c r="AG257" i="14" s="1"/>
  <c r="C335" i="18"/>
  <c r="C347" i="18" s="1"/>
  <c r="D347" i="18" s="1"/>
  <c r="E347" i="18" s="1"/>
  <c r="F347" i="18" s="1"/>
  <c r="G347" i="18" s="1"/>
  <c r="H347" i="18" s="1"/>
  <c r="I347" i="18" s="1"/>
  <c r="J347" i="18" s="1"/>
  <c r="K347" i="18" s="1"/>
  <c r="L347" i="18" s="1"/>
  <c r="M347" i="18" s="1"/>
  <c r="N347" i="18" s="1"/>
  <c r="O347" i="18" s="1"/>
  <c r="P347" i="18" s="1"/>
  <c r="Q347" i="18" s="1"/>
  <c r="R347" i="18" s="1"/>
  <c r="S347" i="18" s="1"/>
  <c r="T347" i="18" s="1"/>
  <c r="U347" i="18" s="1"/>
  <c r="V347" i="18" s="1"/>
  <c r="W347" i="18" s="1"/>
  <c r="X347" i="18" s="1"/>
  <c r="Y347" i="18" s="1"/>
  <c r="Z347" i="18" s="1"/>
  <c r="AA347" i="18" s="1"/>
  <c r="AB347" i="18" s="1"/>
  <c r="AC347" i="18" s="1"/>
  <c r="AD347" i="18" s="1"/>
  <c r="AE347" i="18" s="1"/>
  <c r="AF347" i="18" s="1"/>
  <c r="C155" i="19"/>
  <c r="C167" i="19" s="1"/>
  <c r="D167" i="19" s="1"/>
  <c r="E167" i="19" s="1"/>
  <c r="F167" i="19" s="1"/>
  <c r="G167" i="19" s="1"/>
  <c r="H167" i="19" s="1"/>
  <c r="I167" i="19" s="1"/>
  <c r="J167" i="19" s="1"/>
  <c r="K167" i="19" s="1"/>
  <c r="L167" i="19" s="1"/>
  <c r="M167" i="19" s="1"/>
  <c r="N167" i="19" s="1"/>
  <c r="O167" i="19" s="1"/>
  <c r="P167" i="19" s="1"/>
  <c r="Q167" i="19" s="1"/>
  <c r="R167" i="19" s="1"/>
  <c r="S167" i="19" s="1"/>
  <c r="T167" i="19" s="1"/>
  <c r="U167" i="19" s="1"/>
  <c r="V167" i="19" s="1"/>
  <c r="W167" i="19" s="1"/>
  <c r="X167" i="19" s="1"/>
  <c r="Y167" i="19" s="1"/>
  <c r="Z167" i="19" s="1"/>
  <c r="AA167" i="19" s="1"/>
  <c r="AB167" i="19" s="1"/>
  <c r="AC167" i="19" s="1"/>
  <c r="AD167" i="19" s="1"/>
  <c r="AE167" i="19" s="1"/>
  <c r="AF167" i="19" s="1"/>
  <c r="AG167" i="19" s="1"/>
  <c r="C65" i="20"/>
  <c r="C77" i="20" s="1"/>
  <c r="D77" i="20" s="1"/>
  <c r="E77" i="20" s="1"/>
  <c r="F77" i="20" s="1"/>
  <c r="G77" i="20" s="1"/>
  <c r="H77" i="20" s="1"/>
  <c r="I77" i="20" s="1"/>
  <c r="J77" i="20" s="1"/>
  <c r="K77" i="20" s="1"/>
  <c r="L77" i="20" s="1"/>
  <c r="M77" i="20" s="1"/>
  <c r="N77" i="20" s="1"/>
  <c r="O77" i="20" s="1"/>
  <c r="P77" i="20" s="1"/>
  <c r="Q77" i="20" s="1"/>
  <c r="R77" i="20" s="1"/>
  <c r="S77" i="20" s="1"/>
  <c r="T77" i="20" s="1"/>
  <c r="U77" i="20" s="1"/>
  <c r="V77" i="20" s="1"/>
  <c r="W77" i="20" s="1"/>
  <c r="X77" i="20" s="1"/>
  <c r="Y77" i="20" s="1"/>
  <c r="Z77" i="20" s="1"/>
  <c r="AA77" i="20" s="1"/>
  <c r="AB77" i="20" s="1"/>
  <c r="AC77" i="20" s="1"/>
  <c r="AD77" i="20" s="1"/>
  <c r="AH82" i="20" s="1"/>
  <c r="E19" i="20" s="1"/>
  <c r="AA19" i="20" s="1"/>
  <c r="C305" i="20"/>
  <c r="C317" i="20" s="1"/>
  <c r="D317" i="20" s="1"/>
  <c r="E317" i="20" s="1"/>
  <c r="F317" i="20" s="1"/>
  <c r="G317" i="20" s="1"/>
  <c r="H317" i="20" s="1"/>
  <c r="I317" i="20" s="1"/>
  <c r="J317" i="20" s="1"/>
  <c r="K317" i="20" s="1"/>
  <c r="L317" i="20" s="1"/>
  <c r="M317" i="20" s="1"/>
  <c r="N317" i="20" s="1"/>
  <c r="O317" i="20" s="1"/>
  <c r="P317" i="20" s="1"/>
  <c r="Q317" i="20" s="1"/>
  <c r="R317" i="20" s="1"/>
  <c r="S317" i="20" s="1"/>
  <c r="T317" i="20" s="1"/>
  <c r="U317" i="20" s="1"/>
  <c r="V317" i="20" s="1"/>
  <c r="W317" i="20" s="1"/>
  <c r="X317" i="20" s="1"/>
  <c r="Y317" i="20" s="1"/>
  <c r="Z317" i="20" s="1"/>
  <c r="AA317" i="20" s="1"/>
  <c r="AB317" i="20" s="1"/>
  <c r="AC317" i="20" s="1"/>
  <c r="AD317" i="20" s="1"/>
  <c r="AE317" i="20" s="1"/>
  <c r="AF317" i="20" s="1"/>
  <c r="AG317" i="20" s="1"/>
  <c r="C335" i="14"/>
  <c r="C347" i="14" s="1"/>
  <c r="D347" i="14" s="1"/>
  <c r="E347" i="14" s="1"/>
  <c r="F347" i="14" s="1"/>
  <c r="G347" i="14" s="1"/>
  <c r="H347" i="14" s="1"/>
  <c r="I347" i="14" s="1"/>
  <c r="J347" i="14" s="1"/>
  <c r="K347" i="14" s="1"/>
  <c r="L347" i="14" s="1"/>
  <c r="M347" i="14" s="1"/>
  <c r="N347" i="14" s="1"/>
  <c r="O347" i="14" s="1"/>
  <c r="P347" i="14" s="1"/>
  <c r="Q347" i="14" s="1"/>
  <c r="R347" i="14" s="1"/>
  <c r="S347" i="14" s="1"/>
  <c r="T347" i="14" s="1"/>
  <c r="U347" i="14" s="1"/>
  <c r="V347" i="14" s="1"/>
  <c r="W347" i="14" s="1"/>
  <c r="X347" i="14" s="1"/>
  <c r="Y347" i="14" s="1"/>
  <c r="Z347" i="14" s="1"/>
  <c r="AA347" i="14" s="1"/>
  <c r="AB347" i="14" s="1"/>
  <c r="AC347" i="14" s="1"/>
  <c r="AD347" i="14" s="1"/>
  <c r="AE347" i="14" s="1"/>
  <c r="AF347" i="14" s="1"/>
  <c r="C65" i="19"/>
  <c r="C77" i="19" s="1"/>
  <c r="D77" i="19" s="1"/>
  <c r="E77" i="19" s="1"/>
  <c r="F77" i="19" s="1"/>
  <c r="G77" i="19" s="1"/>
  <c r="H77" i="19" s="1"/>
  <c r="I77" i="19" s="1"/>
  <c r="J77" i="19" s="1"/>
  <c r="K77" i="19" s="1"/>
  <c r="L77" i="19" s="1"/>
  <c r="M77" i="19" s="1"/>
  <c r="N77" i="19" s="1"/>
  <c r="O77" i="19" s="1"/>
  <c r="P77" i="19" s="1"/>
  <c r="Q77" i="19" s="1"/>
  <c r="R77" i="19" s="1"/>
  <c r="S77" i="19" s="1"/>
  <c r="T77" i="19" s="1"/>
  <c r="U77" i="19" s="1"/>
  <c r="V77" i="19" s="1"/>
  <c r="W77" i="19" s="1"/>
  <c r="X77" i="19" s="1"/>
  <c r="Y77" i="19" s="1"/>
  <c r="Z77" i="19" s="1"/>
  <c r="AA77" i="19" s="1"/>
  <c r="AB77" i="19" s="1"/>
  <c r="AC77" i="19" s="1"/>
  <c r="AD77" i="19" s="1"/>
  <c r="AH82" i="19" s="1"/>
  <c r="E19" i="19" s="1"/>
  <c r="AA19" i="19" s="1"/>
  <c r="C245" i="20"/>
  <c r="C257" i="20" s="1"/>
  <c r="D257" i="20" s="1"/>
  <c r="E257" i="20" s="1"/>
  <c r="F257" i="20" s="1"/>
  <c r="G257" i="20" s="1"/>
  <c r="H257" i="20" s="1"/>
  <c r="I257" i="20" s="1"/>
  <c r="J257" i="20" s="1"/>
  <c r="K257" i="20" s="1"/>
  <c r="L257" i="20" s="1"/>
  <c r="M257" i="20" s="1"/>
  <c r="N257" i="20" s="1"/>
  <c r="O257" i="20" s="1"/>
  <c r="P257" i="20" s="1"/>
  <c r="Q257" i="20" s="1"/>
  <c r="R257" i="20" s="1"/>
  <c r="S257" i="20" s="1"/>
  <c r="T257" i="20" s="1"/>
  <c r="U257" i="20" s="1"/>
  <c r="V257" i="20" s="1"/>
  <c r="W257" i="20" s="1"/>
  <c r="X257" i="20" s="1"/>
  <c r="Y257" i="20" s="1"/>
  <c r="Z257" i="20" s="1"/>
  <c r="AA257" i="20" s="1"/>
  <c r="AB257" i="20" s="1"/>
  <c r="AC257" i="20" s="1"/>
  <c r="AD257" i="20" s="1"/>
  <c r="AE257" i="20" s="1"/>
  <c r="AF257" i="20" s="1"/>
  <c r="AG257" i="20" s="1"/>
  <c r="C185" i="12"/>
  <c r="C197" i="12" s="1"/>
  <c r="D197" i="12" s="1"/>
  <c r="E197" i="12" s="1"/>
  <c r="F197" i="12" s="1"/>
  <c r="G197" i="12" s="1"/>
  <c r="H197" i="12" s="1"/>
  <c r="I197" i="12" s="1"/>
  <c r="J197" i="12" s="1"/>
  <c r="K197" i="12" s="1"/>
  <c r="L197" i="12" s="1"/>
  <c r="M197" i="12" s="1"/>
  <c r="N197" i="12" s="1"/>
  <c r="O197" i="12" s="1"/>
  <c r="P197" i="12" s="1"/>
  <c r="Q197" i="12" s="1"/>
  <c r="R197" i="12" s="1"/>
  <c r="S197" i="12" s="1"/>
  <c r="T197" i="12" s="1"/>
  <c r="U197" i="12" s="1"/>
  <c r="V197" i="12" s="1"/>
  <c r="W197" i="12" s="1"/>
  <c r="X197" i="12" s="1"/>
  <c r="Y197" i="12" s="1"/>
  <c r="Z197" i="12" s="1"/>
  <c r="AA197" i="12" s="1"/>
  <c r="AB197" i="12" s="1"/>
  <c r="AC197" i="12" s="1"/>
  <c r="AD197" i="12" s="1"/>
  <c r="AE197" i="12" s="1"/>
  <c r="AF197" i="12" s="1"/>
  <c r="C155" i="15"/>
  <c r="C167" i="15" s="1"/>
  <c r="D167" i="15" s="1"/>
  <c r="E167" i="15" s="1"/>
  <c r="F167" i="15" s="1"/>
  <c r="G167" i="15" s="1"/>
  <c r="H167" i="15" s="1"/>
  <c r="I167" i="15" s="1"/>
  <c r="J167" i="15" s="1"/>
  <c r="K167" i="15" s="1"/>
  <c r="L167" i="15" s="1"/>
  <c r="M167" i="15" s="1"/>
  <c r="N167" i="15" s="1"/>
  <c r="O167" i="15" s="1"/>
  <c r="P167" i="15" s="1"/>
  <c r="Q167" i="15" s="1"/>
  <c r="R167" i="15" s="1"/>
  <c r="S167" i="15" s="1"/>
  <c r="T167" i="15" s="1"/>
  <c r="U167" i="15" s="1"/>
  <c r="V167" i="15" s="1"/>
  <c r="W167" i="15" s="1"/>
  <c r="X167" i="15" s="1"/>
  <c r="Y167" i="15" s="1"/>
  <c r="Z167" i="15" s="1"/>
  <c r="AA167" i="15" s="1"/>
  <c r="AB167" i="15" s="1"/>
  <c r="AC167" i="15" s="1"/>
  <c r="AD167" i="15" s="1"/>
  <c r="AE167" i="15" s="1"/>
  <c r="AF167" i="15" s="1"/>
  <c r="AG167" i="15" s="1"/>
  <c r="C305" i="19"/>
  <c r="C317" i="19" s="1"/>
  <c r="D317" i="19" s="1"/>
  <c r="E317" i="19" s="1"/>
  <c r="F317" i="19" s="1"/>
  <c r="G317" i="19" s="1"/>
  <c r="H317" i="19" s="1"/>
  <c r="I317" i="19" s="1"/>
  <c r="J317" i="19" s="1"/>
  <c r="K317" i="19" s="1"/>
  <c r="L317" i="19" s="1"/>
  <c r="M317" i="19" s="1"/>
  <c r="N317" i="19" s="1"/>
  <c r="O317" i="19" s="1"/>
  <c r="P317" i="19" s="1"/>
  <c r="Q317" i="19" s="1"/>
  <c r="R317" i="19" s="1"/>
  <c r="S317" i="19" s="1"/>
  <c r="T317" i="19" s="1"/>
  <c r="U317" i="19" s="1"/>
  <c r="V317" i="19" s="1"/>
  <c r="W317" i="19" s="1"/>
  <c r="X317" i="19" s="1"/>
  <c r="Y317" i="19" s="1"/>
  <c r="Z317" i="19" s="1"/>
  <c r="AA317" i="19" s="1"/>
  <c r="AB317" i="19" s="1"/>
  <c r="AC317" i="19" s="1"/>
  <c r="AD317" i="19" s="1"/>
  <c r="AE317" i="19" s="1"/>
  <c r="AF317" i="19" s="1"/>
  <c r="AG317" i="19" s="1"/>
  <c r="C34" i="12"/>
  <c r="C244" i="12"/>
  <c r="C154" i="14"/>
  <c r="C124" i="12"/>
  <c r="C154" i="12"/>
  <c r="C303" i="13"/>
  <c r="C213" i="15"/>
  <c r="C63" i="16"/>
  <c r="C213" i="17"/>
  <c r="C213" i="14"/>
  <c r="C303" i="15"/>
  <c r="C303" i="17"/>
  <c r="C213" i="18"/>
  <c r="C363" i="19"/>
  <c r="C303" i="14"/>
  <c r="C63" i="15"/>
  <c r="C213" i="16"/>
  <c r="C303" i="18"/>
  <c r="C363" i="20"/>
  <c r="C63" i="20"/>
  <c r="C213" i="20"/>
  <c r="C303" i="20"/>
  <c r="B1" i="20"/>
  <c r="C64" i="20"/>
  <c r="C214" i="20"/>
  <c r="C304" i="20"/>
  <c r="C123" i="20"/>
  <c r="C34" i="20"/>
  <c r="C124" i="20"/>
  <c r="C364" i="20"/>
  <c r="C33" i="20"/>
  <c r="C35" i="20"/>
  <c r="C47" i="20" s="1"/>
  <c r="D47" i="20" s="1"/>
  <c r="E47" i="20" s="1"/>
  <c r="F47" i="20" s="1"/>
  <c r="G47" i="20" s="1"/>
  <c r="H47" i="20" s="1"/>
  <c r="I47" i="20" s="1"/>
  <c r="J47" i="20" s="1"/>
  <c r="K47" i="20" s="1"/>
  <c r="L47" i="20" s="1"/>
  <c r="M47" i="20" s="1"/>
  <c r="N47" i="20" s="1"/>
  <c r="O47" i="20" s="1"/>
  <c r="P47" i="20" s="1"/>
  <c r="Q47" i="20" s="1"/>
  <c r="R47" i="20" s="1"/>
  <c r="S47" i="20" s="1"/>
  <c r="T47" i="20" s="1"/>
  <c r="U47" i="20" s="1"/>
  <c r="V47" i="20" s="1"/>
  <c r="W47" i="20" s="1"/>
  <c r="X47" i="20" s="1"/>
  <c r="Y47" i="20" s="1"/>
  <c r="Z47" i="20" s="1"/>
  <c r="AA47" i="20" s="1"/>
  <c r="AB47" i="20" s="1"/>
  <c r="AC47" i="20" s="1"/>
  <c r="AD47" i="20" s="1"/>
  <c r="AE47" i="20" s="1"/>
  <c r="AF47" i="20" s="1"/>
  <c r="AG47" i="20" s="1"/>
  <c r="C93" i="20"/>
  <c r="C125" i="20"/>
  <c r="C137" i="20" s="1"/>
  <c r="D137" i="20" s="1"/>
  <c r="E137" i="20" s="1"/>
  <c r="F137" i="20" s="1"/>
  <c r="G137" i="20" s="1"/>
  <c r="H137" i="20" s="1"/>
  <c r="I137" i="20" s="1"/>
  <c r="J137" i="20" s="1"/>
  <c r="K137" i="20" s="1"/>
  <c r="L137" i="20" s="1"/>
  <c r="M137" i="20" s="1"/>
  <c r="N137" i="20" s="1"/>
  <c r="O137" i="20" s="1"/>
  <c r="P137" i="20" s="1"/>
  <c r="Q137" i="20" s="1"/>
  <c r="R137" i="20" s="1"/>
  <c r="S137" i="20" s="1"/>
  <c r="T137" i="20" s="1"/>
  <c r="U137" i="20" s="1"/>
  <c r="V137" i="20" s="1"/>
  <c r="W137" i="20" s="1"/>
  <c r="X137" i="20" s="1"/>
  <c r="Y137" i="20" s="1"/>
  <c r="Z137" i="20" s="1"/>
  <c r="AA137" i="20" s="1"/>
  <c r="AB137" i="20" s="1"/>
  <c r="AC137" i="20" s="1"/>
  <c r="AD137" i="20" s="1"/>
  <c r="AE137" i="20" s="1"/>
  <c r="AF137" i="20" s="1"/>
  <c r="C183" i="20"/>
  <c r="C273" i="20"/>
  <c r="C365" i="20"/>
  <c r="C377" i="20" s="1"/>
  <c r="D377" i="20" s="1"/>
  <c r="E377" i="20" s="1"/>
  <c r="F377" i="20" s="1"/>
  <c r="G377" i="20" s="1"/>
  <c r="H377" i="20" s="1"/>
  <c r="I377" i="20" s="1"/>
  <c r="J377" i="20" s="1"/>
  <c r="K377" i="20" s="1"/>
  <c r="L377" i="20" s="1"/>
  <c r="M377" i="20" s="1"/>
  <c r="N377" i="20" s="1"/>
  <c r="O377" i="20" s="1"/>
  <c r="P377" i="20" s="1"/>
  <c r="Q377" i="20" s="1"/>
  <c r="R377" i="20" s="1"/>
  <c r="S377" i="20" s="1"/>
  <c r="T377" i="20" s="1"/>
  <c r="U377" i="20" s="1"/>
  <c r="V377" i="20" s="1"/>
  <c r="W377" i="20" s="1"/>
  <c r="X377" i="20" s="1"/>
  <c r="Y377" i="20" s="1"/>
  <c r="Z377" i="20" s="1"/>
  <c r="AA377" i="20" s="1"/>
  <c r="AB377" i="20" s="1"/>
  <c r="AC377" i="20" s="1"/>
  <c r="AD377" i="20" s="1"/>
  <c r="AE377" i="20" s="1"/>
  <c r="AF377" i="20" s="1"/>
  <c r="AG377" i="20" s="1"/>
  <c r="C94" i="20"/>
  <c r="C184" i="20"/>
  <c r="C274" i="20"/>
  <c r="C95" i="20"/>
  <c r="C107" i="20" s="1"/>
  <c r="D107" i="20" s="1"/>
  <c r="E107" i="20" s="1"/>
  <c r="F107" i="20" s="1"/>
  <c r="G107" i="20" s="1"/>
  <c r="H107" i="20" s="1"/>
  <c r="I107" i="20" s="1"/>
  <c r="J107" i="20" s="1"/>
  <c r="K107" i="20" s="1"/>
  <c r="L107" i="20" s="1"/>
  <c r="M107" i="20" s="1"/>
  <c r="N107" i="20" s="1"/>
  <c r="O107" i="20" s="1"/>
  <c r="P107" i="20" s="1"/>
  <c r="Q107" i="20" s="1"/>
  <c r="R107" i="20" s="1"/>
  <c r="S107" i="20" s="1"/>
  <c r="T107" i="20" s="1"/>
  <c r="U107" i="20" s="1"/>
  <c r="V107" i="20" s="1"/>
  <c r="W107" i="20" s="1"/>
  <c r="X107" i="20" s="1"/>
  <c r="Y107" i="20" s="1"/>
  <c r="Z107" i="20" s="1"/>
  <c r="AA107" i="20" s="1"/>
  <c r="AB107" i="20" s="1"/>
  <c r="AC107" i="20" s="1"/>
  <c r="AD107" i="20" s="1"/>
  <c r="AE107" i="20" s="1"/>
  <c r="AF107" i="20" s="1"/>
  <c r="AG107" i="20" s="1"/>
  <c r="C153" i="20"/>
  <c r="C185" i="20"/>
  <c r="C197" i="20" s="1"/>
  <c r="D197" i="20" s="1"/>
  <c r="E197" i="20" s="1"/>
  <c r="F197" i="20" s="1"/>
  <c r="G197" i="20" s="1"/>
  <c r="H197" i="20" s="1"/>
  <c r="I197" i="20" s="1"/>
  <c r="J197" i="20" s="1"/>
  <c r="K197" i="20" s="1"/>
  <c r="L197" i="20" s="1"/>
  <c r="M197" i="20" s="1"/>
  <c r="N197" i="20" s="1"/>
  <c r="O197" i="20" s="1"/>
  <c r="P197" i="20" s="1"/>
  <c r="Q197" i="20" s="1"/>
  <c r="R197" i="20" s="1"/>
  <c r="S197" i="20" s="1"/>
  <c r="T197" i="20" s="1"/>
  <c r="U197" i="20" s="1"/>
  <c r="V197" i="20" s="1"/>
  <c r="W197" i="20" s="1"/>
  <c r="X197" i="20" s="1"/>
  <c r="Y197" i="20" s="1"/>
  <c r="Z197" i="20" s="1"/>
  <c r="AA197" i="20" s="1"/>
  <c r="AB197" i="20" s="1"/>
  <c r="AC197" i="20" s="1"/>
  <c r="AD197" i="20" s="1"/>
  <c r="AE197" i="20" s="1"/>
  <c r="AF197" i="20" s="1"/>
  <c r="C243" i="20"/>
  <c r="C154" i="20"/>
  <c r="C244" i="20"/>
  <c r="AH230" i="19"/>
  <c r="O17" i="19" s="1"/>
  <c r="AH290" i="19"/>
  <c r="S17" i="19" s="1"/>
  <c r="C333" i="19"/>
  <c r="C243" i="19"/>
  <c r="C153" i="19"/>
  <c r="C273" i="19"/>
  <c r="C183" i="19"/>
  <c r="C93" i="19"/>
  <c r="C303" i="19"/>
  <c r="C213" i="19"/>
  <c r="AH50" i="19"/>
  <c r="C17" i="19" s="1"/>
  <c r="C63" i="19"/>
  <c r="B1" i="19"/>
  <c r="C64" i="19"/>
  <c r="C214" i="19"/>
  <c r="C304" i="19"/>
  <c r="C35" i="19"/>
  <c r="C47" i="19" s="1"/>
  <c r="D47" i="19" s="1"/>
  <c r="E47" i="19" s="1"/>
  <c r="F47" i="19" s="1"/>
  <c r="G47" i="19" s="1"/>
  <c r="H47" i="19" s="1"/>
  <c r="I47" i="19" s="1"/>
  <c r="J47" i="19" s="1"/>
  <c r="K47" i="19" s="1"/>
  <c r="L47" i="19" s="1"/>
  <c r="M47" i="19" s="1"/>
  <c r="N47" i="19" s="1"/>
  <c r="O47" i="19" s="1"/>
  <c r="P47" i="19" s="1"/>
  <c r="Q47" i="19" s="1"/>
  <c r="R47" i="19" s="1"/>
  <c r="S47" i="19" s="1"/>
  <c r="T47" i="19" s="1"/>
  <c r="U47" i="19" s="1"/>
  <c r="V47" i="19" s="1"/>
  <c r="W47" i="19" s="1"/>
  <c r="X47" i="19" s="1"/>
  <c r="Y47" i="19" s="1"/>
  <c r="Z47" i="19" s="1"/>
  <c r="AA47" i="19" s="1"/>
  <c r="AB47" i="19" s="1"/>
  <c r="AC47" i="19" s="1"/>
  <c r="AD47" i="19" s="1"/>
  <c r="AE47" i="19" s="1"/>
  <c r="AF47" i="19" s="1"/>
  <c r="AG47" i="19" s="1"/>
  <c r="C125" i="19"/>
  <c r="C137" i="19" s="1"/>
  <c r="D137" i="19" s="1"/>
  <c r="E137" i="19" s="1"/>
  <c r="F137" i="19" s="1"/>
  <c r="G137" i="19" s="1"/>
  <c r="H137" i="19" s="1"/>
  <c r="I137" i="19" s="1"/>
  <c r="J137" i="19" s="1"/>
  <c r="K137" i="19" s="1"/>
  <c r="L137" i="19" s="1"/>
  <c r="M137" i="19" s="1"/>
  <c r="N137" i="19" s="1"/>
  <c r="O137" i="19" s="1"/>
  <c r="P137" i="19" s="1"/>
  <c r="Q137" i="19" s="1"/>
  <c r="R137" i="19" s="1"/>
  <c r="S137" i="19" s="1"/>
  <c r="T137" i="19" s="1"/>
  <c r="U137" i="19" s="1"/>
  <c r="V137" i="19" s="1"/>
  <c r="W137" i="19" s="1"/>
  <c r="X137" i="19" s="1"/>
  <c r="Y137" i="19" s="1"/>
  <c r="Z137" i="19" s="1"/>
  <c r="AA137" i="19" s="1"/>
  <c r="AB137" i="19" s="1"/>
  <c r="AC137" i="19" s="1"/>
  <c r="AD137" i="19" s="1"/>
  <c r="AE137" i="19" s="1"/>
  <c r="AF137" i="19" s="1"/>
  <c r="C365" i="19"/>
  <c r="C377" i="19" s="1"/>
  <c r="D377" i="19" s="1"/>
  <c r="E377" i="19" s="1"/>
  <c r="F377" i="19" s="1"/>
  <c r="G377" i="19" s="1"/>
  <c r="H377" i="19" s="1"/>
  <c r="I377" i="19" s="1"/>
  <c r="J377" i="19" s="1"/>
  <c r="K377" i="19" s="1"/>
  <c r="L377" i="19" s="1"/>
  <c r="M377" i="19" s="1"/>
  <c r="N377" i="19" s="1"/>
  <c r="O377" i="19" s="1"/>
  <c r="P377" i="19" s="1"/>
  <c r="Q377" i="19" s="1"/>
  <c r="R377" i="19" s="1"/>
  <c r="S377" i="19" s="1"/>
  <c r="T377" i="19" s="1"/>
  <c r="U377" i="19" s="1"/>
  <c r="V377" i="19" s="1"/>
  <c r="W377" i="19" s="1"/>
  <c r="X377" i="19" s="1"/>
  <c r="Y377" i="19" s="1"/>
  <c r="Z377" i="19" s="1"/>
  <c r="AA377" i="19" s="1"/>
  <c r="AB377" i="19" s="1"/>
  <c r="AC377" i="19" s="1"/>
  <c r="AD377" i="19" s="1"/>
  <c r="AE377" i="19" s="1"/>
  <c r="AF377" i="19" s="1"/>
  <c r="AG377" i="19" s="1"/>
  <c r="C94" i="19"/>
  <c r="C184" i="19"/>
  <c r="C274" i="19"/>
  <c r="C124" i="19"/>
  <c r="C95" i="19"/>
  <c r="C107" i="19" s="1"/>
  <c r="D107" i="19" s="1"/>
  <c r="E107" i="19" s="1"/>
  <c r="F107" i="19" s="1"/>
  <c r="G107" i="19" s="1"/>
  <c r="H107" i="19" s="1"/>
  <c r="I107" i="19" s="1"/>
  <c r="J107" i="19" s="1"/>
  <c r="K107" i="19" s="1"/>
  <c r="L107" i="19" s="1"/>
  <c r="M107" i="19" s="1"/>
  <c r="N107" i="19" s="1"/>
  <c r="O107" i="19" s="1"/>
  <c r="P107" i="19" s="1"/>
  <c r="Q107" i="19" s="1"/>
  <c r="R107" i="19" s="1"/>
  <c r="S107" i="19" s="1"/>
  <c r="T107" i="19" s="1"/>
  <c r="U107" i="19" s="1"/>
  <c r="V107" i="19" s="1"/>
  <c r="W107" i="19" s="1"/>
  <c r="X107" i="19" s="1"/>
  <c r="Y107" i="19" s="1"/>
  <c r="Z107" i="19" s="1"/>
  <c r="AA107" i="19" s="1"/>
  <c r="AB107" i="19" s="1"/>
  <c r="AC107" i="19" s="1"/>
  <c r="AD107" i="19" s="1"/>
  <c r="AE107" i="19" s="1"/>
  <c r="AF107" i="19" s="1"/>
  <c r="AG107" i="19" s="1"/>
  <c r="C185" i="19"/>
  <c r="C197" i="19" s="1"/>
  <c r="D197" i="19" s="1"/>
  <c r="E197" i="19" s="1"/>
  <c r="F197" i="19" s="1"/>
  <c r="G197" i="19" s="1"/>
  <c r="H197" i="19" s="1"/>
  <c r="I197" i="19" s="1"/>
  <c r="J197" i="19" s="1"/>
  <c r="K197" i="19" s="1"/>
  <c r="L197" i="19" s="1"/>
  <c r="M197" i="19" s="1"/>
  <c r="N197" i="19" s="1"/>
  <c r="O197" i="19" s="1"/>
  <c r="P197" i="19" s="1"/>
  <c r="Q197" i="19" s="1"/>
  <c r="R197" i="19" s="1"/>
  <c r="S197" i="19" s="1"/>
  <c r="T197" i="19" s="1"/>
  <c r="U197" i="19" s="1"/>
  <c r="V197" i="19" s="1"/>
  <c r="W197" i="19" s="1"/>
  <c r="X197" i="19" s="1"/>
  <c r="Y197" i="19" s="1"/>
  <c r="Z197" i="19" s="1"/>
  <c r="AA197" i="19" s="1"/>
  <c r="AB197" i="19" s="1"/>
  <c r="AC197" i="19" s="1"/>
  <c r="AD197" i="19" s="1"/>
  <c r="AE197" i="19" s="1"/>
  <c r="AF197" i="19" s="1"/>
  <c r="C34" i="19"/>
  <c r="C364" i="19"/>
  <c r="C154" i="19"/>
  <c r="C244" i="19"/>
  <c r="B1" i="18"/>
  <c r="C64" i="18"/>
  <c r="C214" i="18"/>
  <c r="C304" i="18"/>
  <c r="C33" i="18"/>
  <c r="C65" i="18"/>
  <c r="C77" i="18" s="1"/>
  <c r="D77" i="18" s="1"/>
  <c r="E77" i="18" s="1"/>
  <c r="F77" i="18" s="1"/>
  <c r="G77" i="18" s="1"/>
  <c r="H77" i="18" s="1"/>
  <c r="I77" i="18" s="1"/>
  <c r="J77" i="18" s="1"/>
  <c r="K77" i="18" s="1"/>
  <c r="L77" i="18" s="1"/>
  <c r="M77" i="18" s="1"/>
  <c r="N77" i="18" s="1"/>
  <c r="O77" i="18" s="1"/>
  <c r="P77" i="18" s="1"/>
  <c r="Q77" i="18" s="1"/>
  <c r="R77" i="18" s="1"/>
  <c r="S77" i="18" s="1"/>
  <c r="T77" i="18" s="1"/>
  <c r="U77" i="18" s="1"/>
  <c r="V77" i="18" s="1"/>
  <c r="W77" i="18" s="1"/>
  <c r="X77" i="18" s="1"/>
  <c r="Y77" i="18" s="1"/>
  <c r="Z77" i="18" s="1"/>
  <c r="AA77" i="18" s="1"/>
  <c r="AB77" i="18" s="1"/>
  <c r="AC77" i="18" s="1"/>
  <c r="AD77" i="18" s="1"/>
  <c r="C123" i="18"/>
  <c r="C215" i="18"/>
  <c r="C227" i="18" s="1"/>
  <c r="D227" i="18" s="1"/>
  <c r="E227" i="18" s="1"/>
  <c r="F227" i="18" s="1"/>
  <c r="G227" i="18" s="1"/>
  <c r="H227" i="18" s="1"/>
  <c r="I227" i="18" s="1"/>
  <c r="J227" i="18" s="1"/>
  <c r="K227" i="18" s="1"/>
  <c r="L227" i="18" s="1"/>
  <c r="M227" i="18" s="1"/>
  <c r="N227" i="18" s="1"/>
  <c r="O227" i="18" s="1"/>
  <c r="P227" i="18" s="1"/>
  <c r="Q227" i="18" s="1"/>
  <c r="R227" i="18" s="1"/>
  <c r="S227" i="18" s="1"/>
  <c r="T227" i="18" s="1"/>
  <c r="U227" i="18" s="1"/>
  <c r="V227" i="18" s="1"/>
  <c r="W227" i="18" s="1"/>
  <c r="X227" i="18" s="1"/>
  <c r="Y227" i="18" s="1"/>
  <c r="Z227" i="18" s="1"/>
  <c r="AA227" i="18" s="1"/>
  <c r="AB227" i="18" s="1"/>
  <c r="AC227" i="18" s="1"/>
  <c r="AD227" i="18" s="1"/>
  <c r="AE227" i="18" s="1"/>
  <c r="AF227" i="18" s="1"/>
  <c r="AG227" i="18" s="1"/>
  <c r="C305" i="18"/>
  <c r="C317" i="18" s="1"/>
  <c r="D317" i="18" s="1"/>
  <c r="E317" i="18" s="1"/>
  <c r="F317" i="18" s="1"/>
  <c r="G317" i="18" s="1"/>
  <c r="H317" i="18" s="1"/>
  <c r="I317" i="18" s="1"/>
  <c r="J317" i="18" s="1"/>
  <c r="K317" i="18" s="1"/>
  <c r="L317" i="18" s="1"/>
  <c r="M317" i="18" s="1"/>
  <c r="N317" i="18" s="1"/>
  <c r="O317" i="18" s="1"/>
  <c r="P317" i="18" s="1"/>
  <c r="Q317" i="18" s="1"/>
  <c r="R317" i="18" s="1"/>
  <c r="S317" i="18" s="1"/>
  <c r="T317" i="18" s="1"/>
  <c r="U317" i="18" s="1"/>
  <c r="V317" i="18" s="1"/>
  <c r="W317" i="18" s="1"/>
  <c r="X317" i="18" s="1"/>
  <c r="Y317" i="18" s="1"/>
  <c r="Z317" i="18" s="1"/>
  <c r="AA317" i="18" s="1"/>
  <c r="AB317" i="18" s="1"/>
  <c r="AC317" i="18" s="1"/>
  <c r="AD317" i="18" s="1"/>
  <c r="AE317" i="18" s="1"/>
  <c r="AF317" i="18" s="1"/>
  <c r="AG317" i="18" s="1"/>
  <c r="C363" i="18"/>
  <c r="C34" i="18"/>
  <c r="C124" i="18"/>
  <c r="C364" i="18"/>
  <c r="C35" i="18"/>
  <c r="C47" i="18" s="1"/>
  <c r="D47" i="18" s="1"/>
  <c r="E47" i="18" s="1"/>
  <c r="F47" i="18" s="1"/>
  <c r="G47" i="18" s="1"/>
  <c r="H47" i="18" s="1"/>
  <c r="I47" i="18" s="1"/>
  <c r="J47" i="18" s="1"/>
  <c r="K47" i="18" s="1"/>
  <c r="L47" i="18" s="1"/>
  <c r="M47" i="18" s="1"/>
  <c r="N47" i="18" s="1"/>
  <c r="O47" i="18" s="1"/>
  <c r="P47" i="18" s="1"/>
  <c r="Q47" i="18" s="1"/>
  <c r="R47" i="18" s="1"/>
  <c r="S47" i="18" s="1"/>
  <c r="T47" i="18" s="1"/>
  <c r="U47" i="18" s="1"/>
  <c r="V47" i="18" s="1"/>
  <c r="W47" i="18" s="1"/>
  <c r="X47" i="18" s="1"/>
  <c r="Y47" i="18" s="1"/>
  <c r="Z47" i="18" s="1"/>
  <c r="AA47" i="18" s="1"/>
  <c r="AB47" i="18" s="1"/>
  <c r="AC47" i="18" s="1"/>
  <c r="AD47" i="18" s="1"/>
  <c r="AE47" i="18" s="1"/>
  <c r="AF47" i="18" s="1"/>
  <c r="AG47" i="18" s="1"/>
  <c r="C93" i="18"/>
  <c r="C125" i="18"/>
  <c r="C137" i="18" s="1"/>
  <c r="D137" i="18" s="1"/>
  <c r="E137" i="18" s="1"/>
  <c r="F137" i="18" s="1"/>
  <c r="G137" i="18" s="1"/>
  <c r="H137" i="18" s="1"/>
  <c r="I137" i="18" s="1"/>
  <c r="J137" i="18" s="1"/>
  <c r="K137" i="18" s="1"/>
  <c r="L137" i="18" s="1"/>
  <c r="M137" i="18" s="1"/>
  <c r="N137" i="18" s="1"/>
  <c r="O137" i="18" s="1"/>
  <c r="P137" i="18" s="1"/>
  <c r="Q137" i="18" s="1"/>
  <c r="R137" i="18" s="1"/>
  <c r="S137" i="18" s="1"/>
  <c r="T137" i="18" s="1"/>
  <c r="U137" i="18" s="1"/>
  <c r="V137" i="18" s="1"/>
  <c r="W137" i="18" s="1"/>
  <c r="X137" i="18" s="1"/>
  <c r="Y137" i="18" s="1"/>
  <c r="Z137" i="18" s="1"/>
  <c r="AA137" i="18" s="1"/>
  <c r="AB137" i="18" s="1"/>
  <c r="AC137" i="18" s="1"/>
  <c r="AD137" i="18" s="1"/>
  <c r="AE137" i="18" s="1"/>
  <c r="AF137" i="18" s="1"/>
  <c r="C183" i="18"/>
  <c r="C273" i="18"/>
  <c r="C365" i="18"/>
  <c r="C377" i="18" s="1"/>
  <c r="D377" i="18" s="1"/>
  <c r="E377" i="18" s="1"/>
  <c r="F377" i="18" s="1"/>
  <c r="G377" i="18" s="1"/>
  <c r="H377" i="18" s="1"/>
  <c r="I377" i="18" s="1"/>
  <c r="J377" i="18" s="1"/>
  <c r="K377" i="18" s="1"/>
  <c r="L377" i="18" s="1"/>
  <c r="M377" i="18" s="1"/>
  <c r="N377" i="18" s="1"/>
  <c r="O377" i="18" s="1"/>
  <c r="P377" i="18" s="1"/>
  <c r="Q377" i="18" s="1"/>
  <c r="R377" i="18" s="1"/>
  <c r="S377" i="18" s="1"/>
  <c r="T377" i="18" s="1"/>
  <c r="U377" i="18" s="1"/>
  <c r="V377" i="18" s="1"/>
  <c r="W377" i="18" s="1"/>
  <c r="X377" i="18" s="1"/>
  <c r="Y377" i="18" s="1"/>
  <c r="Z377" i="18" s="1"/>
  <c r="AA377" i="18" s="1"/>
  <c r="AB377" i="18" s="1"/>
  <c r="AC377" i="18" s="1"/>
  <c r="AD377" i="18" s="1"/>
  <c r="AE377" i="18" s="1"/>
  <c r="AF377" i="18" s="1"/>
  <c r="AG377" i="18" s="1"/>
  <c r="C94" i="18"/>
  <c r="C184" i="18"/>
  <c r="C274" i="18"/>
  <c r="C95" i="18"/>
  <c r="C107" i="18" s="1"/>
  <c r="D107" i="18" s="1"/>
  <c r="E107" i="18" s="1"/>
  <c r="F107" i="18" s="1"/>
  <c r="G107" i="18" s="1"/>
  <c r="H107" i="18" s="1"/>
  <c r="I107" i="18" s="1"/>
  <c r="J107" i="18" s="1"/>
  <c r="K107" i="18" s="1"/>
  <c r="L107" i="18" s="1"/>
  <c r="M107" i="18" s="1"/>
  <c r="N107" i="18" s="1"/>
  <c r="O107" i="18" s="1"/>
  <c r="P107" i="18" s="1"/>
  <c r="Q107" i="18" s="1"/>
  <c r="R107" i="18" s="1"/>
  <c r="S107" i="18" s="1"/>
  <c r="T107" i="18" s="1"/>
  <c r="U107" i="18" s="1"/>
  <c r="V107" i="18" s="1"/>
  <c r="W107" i="18" s="1"/>
  <c r="X107" i="18" s="1"/>
  <c r="Y107" i="18" s="1"/>
  <c r="Z107" i="18" s="1"/>
  <c r="AA107" i="18" s="1"/>
  <c r="AB107" i="18" s="1"/>
  <c r="AC107" i="18" s="1"/>
  <c r="AD107" i="18" s="1"/>
  <c r="AE107" i="18" s="1"/>
  <c r="AF107" i="18" s="1"/>
  <c r="AG107" i="18" s="1"/>
  <c r="C153" i="18"/>
  <c r="C185" i="18"/>
  <c r="C197" i="18" s="1"/>
  <c r="D197" i="18" s="1"/>
  <c r="E197" i="18" s="1"/>
  <c r="F197" i="18" s="1"/>
  <c r="G197" i="18" s="1"/>
  <c r="H197" i="18" s="1"/>
  <c r="I197" i="18" s="1"/>
  <c r="J197" i="18" s="1"/>
  <c r="K197" i="18" s="1"/>
  <c r="L197" i="18" s="1"/>
  <c r="M197" i="18" s="1"/>
  <c r="N197" i="18" s="1"/>
  <c r="O197" i="18" s="1"/>
  <c r="P197" i="18" s="1"/>
  <c r="Q197" i="18" s="1"/>
  <c r="R197" i="18" s="1"/>
  <c r="S197" i="18" s="1"/>
  <c r="T197" i="18" s="1"/>
  <c r="U197" i="18" s="1"/>
  <c r="V197" i="18" s="1"/>
  <c r="W197" i="18" s="1"/>
  <c r="X197" i="18" s="1"/>
  <c r="Y197" i="18" s="1"/>
  <c r="Z197" i="18" s="1"/>
  <c r="AA197" i="18" s="1"/>
  <c r="AB197" i="18" s="1"/>
  <c r="AC197" i="18" s="1"/>
  <c r="AD197" i="18" s="1"/>
  <c r="AE197" i="18" s="1"/>
  <c r="AF197" i="18" s="1"/>
  <c r="C243" i="18"/>
  <c r="C154" i="18"/>
  <c r="C244" i="18"/>
  <c r="B1" i="17"/>
  <c r="C64" i="17"/>
  <c r="C214" i="17"/>
  <c r="C304" i="17"/>
  <c r="C33" i="17"/>
  <c r="C65" i="17"/>
  <c r="C77" i="17" s="1"/>
  <c r="D77" i="17" s="1"/>
  <c r="E77" i="17" s="1"/>
  <c r="F77" i="17" s="1"/>
  <c r="G77" i="17" s="1"/>
  <c r="H77" i="17" s="1"/>
  <c r="I77" i="17" s="1"/>
  <c r="J77" i="17" s="1"/>
  <c r="K77" i="17" s="1"/>
  <c r="L77" i="17" s="1"/>
  <c r="M77" i="17" s="1"/>
  <c r="N77" i="17" s="1"/>
  <c r="O77" i="17" s="1"/>
  <c r="P77" i="17" s="1"/>
  <c r="Q77" i="17" s="1"/>
  <c r="R77" i="17" s="1"/>
  <c r="S77" i="17" s="1"/>
  <c r="T77" i="17" s="1"/>
  <c r="U77" i="17" s="1"/>
  <c r="V77" i="17" s="1"/>
  <c r="W77" i="17" s="1"/>
  <c r="X77" i="17" s="1"/>
  <c r="Y77" i="17" s="1"/>
  <c r="Z77" i="17" s="1"/>
  <c r="AA77" i="17" s="1"/>
  <c r="AB77" i="17" s="1"/>
  <c r="AC77" i="17" s="1"/>
  <c r="AD77" i="17" s="1"/>
  <c r="C123" i="17"/>
  <c r="C215" i="17"/>
  <c r="C227" i="17" s="1"/>
  <c r="D227" i="17" s="1"/>
  <c r="E227" i="17" s="1"/>
  <c r="F227" i="17" s="1"/>
  <c r="G227" i="17" s="1"/>
  <c r="H227" i="17" s="1"/>
  <c r="I227" i="17" s="1"/>
  <c r="J227" i="17" s="1"/>
  <c r="K227" i="17" s="1"/>
  <c r="L227" i="17" s="1"/>
  <c r="M227" i="17" s="1"/>
  <c r="N227" i="17" s="1"/>
  <c r="O227" i="17" s="1"/>
  <c r="P227" i="17" s="1"/>
  <c r="Q227" i="17" s="1"/>
  <c r="R227" i="17" s="1"/>
  <c r="S227" i="17" s="1"/>
  <c r="T227" i="17" s="1"/>
  <c r="U227" i="17" s="1"/>
  <c r="V227" i="17" s="1"/>
  <c r="W227" i="17" s="1"/>
  <c r="X227" i="17" s="1"/>
  <c r="Y227" i="17" s="1"/>
  <c r="Z227" i="17" s="1"/>
  <c r="AA227" i="17" s="1"/>
  <c r="AB227" i="17" s="1"/>
  <c r="AC227" i="17" s="1"/>
  <c r="AD227" i="17" s="1"/>
  <c r="AE227" i="17" s="1"/>
  <c r="AF227" i="17" s="1"/>
  <c r="AG227" i="17" s="1"/>
  <c r="C305" i="17"/>
  <c r="C317" i="17" s="1"/>
  <c r="D317" i="17" s="1"/>
  <c r="E317" i="17" s="1"/>
  <c r="F317" i="17" s="1"/>
  <c r="G317" i="17" s="1"/>
  <c r="H317" i="17" s="1"/>
  <c r="I317" i="17" s="1"/>
  <c r="J317" i="17" s="1"/>
  <c r="K317" i="17" s="1"/>
  <c r="L317" i="17" s="1"/>
  <c r="M317" i="17" s="1"/>
  <c r="N317" i="17" s="1"/>
  <c r="O317" i="17" s="1"/>
  <c r="P317" i="17" s="1"/>
  <c r="Q317" i="17" s="1"/>
  <c r="R317" i="17" s="1"/>
  <c r="S317" i="17" s="1"/>
  <c r="T317" i="17" s="1"/>
  <c r="U317" i="17" s="1"/>
  <c r="V317" i="17" s="1"/>
  <c r="W317" i="17" s="1"/>
  <c r="X317" i="17" s="1"/>
  <c r="Y317" i="17" s="1"/>
  <c r="Z317" i="17" s="1"/>
  <c r="AA317" i="17" s="1"/>
  <c r="AB317" i="17" s="1"/>
  <c r="AC317" i="17" s="1"/>
  <c r="AD317" i="17" s="1"/>
  <c r="AE317" i="17" s="1"/>
  <c r="AF317" i="17" s="1"/>
  <c r="AG317" i="17" s="1"/>
  <c r="C363" i="17"/>
  <c r="C34" i="17"/>
  <c r="C124" i="17"/>
  <c r="C364" i="17"/>
  <c r="C35" i="17"/>
  <c r="C47" i="17" s="1"/>
  <c r="D47" i="17" s="1"/>
  <c r="E47" i="17" s="1"/>
  <c r="F47" i="17" s="1"/>
  <c r="G47" i="17" s="1"/>
  <c r="H47" i="17" s="1"/>
  <c r="I47" i="17" s="1"/>
  <c r="J47" i="17" s="1"/>
  <c r="K47" i="17" s="1"/>
  <c r="L47" i="17" s="1"/>
  <c r="M47" i="17" s="1"/>
  <c r="N47" i="17" s="1"/>
  <c r="O47" i="17" s="1"/>
  <c r="P47" i="17" s="1"/>
  <c r="Q47" i="17" s="1"/>
  <c r="R47" i="17" s="1"/>
  <c r="S47" i="17" s="1"/>
  <c r="T47" i="17" s="1"/>
  <c r="U47" i="17" s="1"/>
  <c r="V47" i="17" s="1"/>
  <c r="W47" i="17" s="1"/>
  <c r="X47" i="17" s="1"/>
  <c r="Y47" i="17" s="1"/>
  <c r="Z47" i="17" s="1"/>
  <c r="AA47" i="17" s="1"/>
  <c r="AB47" i="17" s="1"/>
  <c r="AC47" i="17" s="1"/>
  <c r="AD47" i="17" s="1"/>
  <c r="AE47" i="17" s="1"/>
  <c r="AF47" i="17" s="1"/>
  <c r="AG47" i="17" s="1"/>
  <c r="C93" i="17"/>
  <c r="C125" i="17"/>
  <c r="C137" i="17" s="1"/>
  <c r="D137" i="17" s="1"/>
  <c r="E137" i="17" s="1"/>
  <c r="F137" i="17" s="1"/>
  <c r="G137" i="17" s="1"/>
  <c r="H137" i="17" s="1"/>
  <c r="I137" i="17" s="1"/>
  <c r="J137" i="17" s="1"/>
  <c r="K137" i="17" s="1"/>
  <c r="L137" i="17" s="1"/>
  <c r="M137" i="17" s="1"/>
  <c r="N137" i="17" s="1"/>
  <c r="O137" i="17" s="1"/>
  <c r="P137" i="17" s="1"/>
  <c r="Q137" i="17" s="1"/>
  <c r="R137" i="17" s="1"/>
  <c r="S137" i="17" s="1"/>
  <c r="T137" i="17" s="1"/>
  <c r="U137" i="17" s="1"/>
  <c r="V137" i="17" s="1"/>
  <c r="W137" i="17" s="1"/>
  <c r="X137" i="17" s="1"/>
  <c r="Y137" i="17" s="1"/>
  <c r="Z137" i="17" s="1"/>
  <c r="AA137" i="17" s="1"/>
  <c r="AB137" i="17" s="1"/>
  <c r="AC137" i="17" s="1"/>
  <c r="AD137" i="17" s="1"/>
  <c r="AE137" i="17" s="1"/>
  <c r="AF137" i="17" s="1"/>
  <c r="C183" i="17"/>
  <c r="C273" i="17"/>
  <c r="C365" i="17"/>
  <c r="C377" i="17" s="1"/>
  <c r="D377" i="17" s="1"/>
  <c r="E377" i="17" s="1"/>
  <c r="F377" i="17" s="1"/>
  <c r="G377" i="17" s="1"/>
  <c r="H377" i="17" s="1"/>
  <c r="I377" i="17" s="1"/>
  <c r="J377" i="17" s="1"/>
  <c r="K377" i="17" s="1"/>
  <c r="L377" i="17" s="1"/>
  <c r="M377" i="17" s="1"/>
  <c r="N377" i="17" s="1"/>
  <c r="O377" i="17" s="1"/>
  <c r="P377" i="17" s="1"/>
  <c r="Q377" i="17" s="1"/>
  <c r="R377" i="17" s="1"/>
  <c r="S377" i="17" s="1"/>
  <c r="T377" i="17" s="1"/>
  <c r="U377" i="17" s="1"/>
  <c r="V377" i="17" s="1"/>
  <c r="W377" i="17" s="1"/>
  <c r="X377" i="17" s="1"/>
  <c r="Y377" i="17" s="1"/>
  <c r="Z377" i="17" s="1"/>
  <c r="AA377" i="17" s="1"/>
  <c r="AB377" i="17" s="1"/>
  <c r="AC377" i="17" s="1"/>
  <c r="AD377" i="17" s="1"/>
  <c r="AE377" i="17" s="1"/>
  <c r="AF377" i="17" s="1"/>
  <c r="AG377" i="17" s="1"/>
  <c r="C94" i="17"/>
  <c r="C184" i="17"/>
  <c r="C274" i="17"/>
  <c r="C95" i="17"/>
  <c r="C107" i="17" s="1"/>
  <c r="D107" i="17" s="1"/>
  <c r="E107" i="17" s="1"/>
  <c r="F107" i="17" s="1"/>
  <c r="G107" i="17" s="1"/>
  <c r="H107" i="17" s="1"/>
  <c r="I107" i="17" s="1"/>
  <c r="J107" i="17" s="1"/>
  <c r="K107" i="17" s="1"/>
  <c r="L107" i="17" s="1"/>
  <c r="M107" i="17" s="1"/>
  <c r="N107" i="17" s="1"/>
  <c r="O107" i="17" s="1"/>
  <c r="P107" i="17" s="1"/>
  <c r="Q107" i="17" s="1"/>
  <c r="R107" i="17" s="1"/>
  <c r="S107" i="17" s="1"/>
  <c r="T107" i="17" s="1"/>
  <c r="U107" i="17" s="1"/>
  <c r="V107" i="17" s="1"/>
  <c r="W107" i="17" s="1"/>
  <c r="X107" i="17" s="1"/>
  <c r="Y107" i="17" s="1"/>
  <c r="Z107" i="17" s="1"/>
  <c r="AA107" i="17" s="1"/>
  <c r="AB107" i="17" s="1"/>
  <c r="AC107" i="17" s="1"/>
  <c r="AD107" i="17" s="1"/>
  <c r="AE107" i="17" s="1"/>
  <c r="AF107" i="17" s="1"/>
  <c r="AG107" i="17" s="1"/>
  <c r="C153" i="17"/>
  <c r="C185" i="17"/>
  <c r="C197" i="17" s="1"/>
  <c r="D197" i="17" s="1"/>
  <c r="E197" i="17" s="1"/>
  <c r="F197" i="17" s="1"/>
  <c r="G197" i="17" s="1"/>
  <c r="H197" i="17" s="1"/>
  <c r="I197" i="17" s="1"/>
  <c r="J197" i="17" s="1"/>
  <c r="K197" i="17" s="1"/>
  <c r="L197" i="17" s="1"/>
  <c r="M197" i="17" s="1"/>
  <c r="N197" i="17" s="1"/>
  <c r="O197" i="17" s="1"/>
  <c r="P197" i="17" s="1"/>
  <c r="Q197" i="17" s="1"/>
  <c r="R197" i="17" s="1"/>
  <c r="S197" i="17" s="1"/>
  <c r="T197" i="17" s="1"/>
  <c r="U197" i="17" s="1"/>
  <c r="V197" i="17" s="1"/>
  <c r="W197" i="17" s="1"/>
  <c r="X197" i="17" s="1"/>
  <c r="Y197" i="17" s="1"/>
  <c r="Z197" i="17" s="1"/>
  <c r="AA197" i="17" s="1"/>
  <c r="AB197" i="17" s="1"/>
  <c r="AC197" i="17" s="1"/>
  <c r="AD197" i="17" s="1"/>
  <c r="AE197" i="17" s="1"/>
  <c r="AF197" i="17" s="1"/>
  <c r="C243" i="17"/>
  <c r="C154" i="17"/>
  <c r="C244" i="17"/>
  <c r="B1" i="16"/>
  <c r="C64" i="16"/>
  <c r="C214" i="16"/>
  <c r="C304" i="16"/>
  <c r="C33" i="16"/>
  <c r="C65" i="16"/>
  <c r="C77" i="16" s="1"/>
  <c r="D77" i="16" s="1"/>
  <c r="E77" i="16" s="1"/>
  <c r="F77" i="16" s="1"/>
  <c r="G77" i="16" s="1"/>
  <c r="H77" i="16" s="1"/>
  <c r="I77" i="16" s="1"/>
  <c r="J77" i="16" s="1"/>
  <c r="K77" i="16" s="1"/>
  <c r="L77" i="16" s="1"/>
  <c r="M77" i="16" s="1"/>
  <c r="N77" i="16" s="1"/>
  <c r="O77" i="16" s="1"/>
  <c r="P77" i="16" s="1"/>
  <c r="Q77" i="16" s="1"/>
  <c r="R77" i="16" s="1"/>
  <c r="S77" i="16" s="1"/>
  <c r="T77" i="16" s="1"/>
  <c r="U77" i="16" s="1"/>
  <c r="V77" i="16" s="1"/>
  <c r="W77" i="16" s="1"/>
  <c r="X77" i="16" s="1"/>
  <c r="Y77" i="16" s="1"/>
  <c r="Z77" i="16" s="1"/>
  <c r="AA77" i="16" s="1"/>
  <c r="AB77" i="16" s="1"/>
  <c r="AC77" i="16" s="1"/>
  <c r="AD77" i="16" s="1"/>
  <c r="C123" i="16"/>
  <c r="C215" i="16"/>
  <c r="C227" i="16" s="1"/>
  <c r="D227" i="16" s="1"/>
  <c r="E227" i="16" s="1"/>
  <c r="F227" i="16" s="1"/>
  <c r="G227" i="16" s="1"/>
  <c r="H227" i="16" s="1"/>
  <c r="I227" i="16" s="1"/>
  <c r="J227" i="16" s="1"/>
  <c r="K227" i="16" s="1"/>
  <c r="L227" i="16" s="1"/>
  <c r="M227" i="16" s="1"/>
  <c r="N227" i="16" s="1"/>
  <c r="O227" i="16" s="1"/>
  <c r="P227" i="16" s="1"/>
  <c r="Q227" i="16" s="1"/>
  <c r="R227" i="16" s="1"/>
  <c r="S227" i="16" s="1"/>
  <c r="T227" i="16" s="1"/>
  <c r="U227" i="16" s="1"/>
  <c r="V227" i="16" s="1"/>
  <c r="W227" i="16" s="1"/>
  <c r="X227" i="16" s="1"/>
  <c r="Y227" i="16" s="1"/>
  <c r="Z227" i="16" s="1"/>
  <c r="AA227" i="16" s="1"/>
  <c r="AB227" i="16" s="1"/>
  <c r="AC227" i="16" s="1"/>
  <c r="AD227" i="16" s="1"/>
  <c r="AE227" i="16" s="1"/>
  <c r="AF227" i="16" s="1"/>
  <c r="AG227" i="16" s="1"/>
  <c r="C305" i="16"/>
  <c r="C317" i="16" s="1"/>
  <c r="D317" i="16" s="1"/>
  <c r="E317" i="16" s="1"/>
  <c r="F317" i="16" s="1"/>
  <c r="G317" i="16" s="1"/>
  <c r="H317" i="16" s="1"/>
  <c r="I317" i="16" s="1"/>
  <c r="J317" i="16" s="1"/>
  <c r="K317" i="16" s="1"/>
  <c r="L317" i="16" s="1"/>
  <c r="M317" i="16" s="1"/>
  <c r="N317" i="16" s="1"/>
  <c r="O317" i="16" s="1"/>
  <c r="P317" i="16" s="1"/>
  <c r="Q317" i="16" s="1"/>
  <c r="R317" i="16" s="1"/>
  <c r="S317" i="16" s="1"/>
  <c r="T317" i="16" s="1"/>
  <c r="U317" i="16" s="1"/>
  <c r="V317" i="16" s="1"/>
  <c r="W317" i="16" s="1"/>
  <c r="X317" i="16" s="1"/>
  <c r="Y317" i="16" s="1"/>
  <c r="Z317" i="16" s="1"/>
  <c r="AA317" i="16" s="1"/>
  <c r="AB317" i="16" s="1"/>
  <c r="AC317" i="16" s="1"/>
  <c r="AD317" i="16" s="1"/>
  <c r="AE317" i="16" s="1"/>
  <c r="AF317" i="16" s="1"/>
  <c r="AG317" i="16" s="1"/>
  <c r="C363" i="16"/>
  <c r="C34" i="16"/>
  <c r="C124" i="16"/>
  <c r="C364" i="16"/>
  <c r="C35" i="16"/>
  <c r="C47" i="16" s="1"/>
  <c r="D47" i="16" s="1"/>
  <c r="E47" i="16" s="1"/>
  <c r="F47" i="16" s="1"/>
  <c r="G47" i="16" s="1"/>
  <c r="H47" i="16" s="1"/>
  <c r="I47" i="16" s="1"/>
  <c r="J47" i="16" s="1"/>
  <c r="K47" i="16" s="1"/>
  <c r="L47" i="16" s="1"/>
  <c r="M47" i="16" s="1"/>
  <c r="N47" i="16" s="1"/>
  <c r="O47" i="16" s="1"/>
  <c r="P47" i="16" s="1"/>
  <c r="Q47" i="16" s="1"/>
  <c r="R47" i="16" s="1"/>
  <c r="S47" i="16" s="1"/>
  <c r="T47" i="16" s="1"/>
  <c r="U47" i="16" s="1"/>
  <c r="V47" i="16" s="1"/>
  <c r="W47" i="16" s="1"/>
  <c r="X47" i="16" s="1"/>
  <c r="Y47" i="16" s="1"/>
  <c r="Z47" i="16" s="1"/>
  <c r="AA47" i="16" s="1"/>
  <c r="AB47" i="16" s="1"/>
  <c r="AC47" i="16" s="1"/>
  <c r="AD47" i="16" s="1"/>
  <c r="AE47" i="16" s="1"/>
  <c r="AF47" i="16" s="1"/>
  <c r="AG47" i="16" s="1"/>
  <c r="C93" i="16"/>
  <c r="C125" i="16"/>
  <c r="C137" i="16" s="1"/>
  <c r="D137" i="16" s="1"/>
  <c r="E137" i="16" s="1"/>
  <c r="F137" i="16" s="1"/>
  <c r="G137" i="16" s="1"/>
  <c r="H137" i="16" s="1"/>
  <c r="I137" i="16" s="1"/>
  <c r="J137" i="16" s="1"/>
  <c r="K137" i="16" s="1"/>
  <c r="L137" i="16" s="1"/>
  <c r="M137" i="16" s="1"/>
  <c r="N137" i="16" s="1"/>
  <c r="O137" i="16" s="1"/>
  <c r="P137" i="16" s="1"/>
  <c r="Q137" i="16" s="1"/>
  <c r="R137" i="16" s="1"/>
  <c r="S137" i="16" s="1"/>
  <c r="T137" i="16" s="1"/>
  <c r="U137" i="16" s="1"/>
  <c r="V137" i="16" s="1"/>
  <c r="W137" i="16" s="1"/>
  <c r="X137" i="16" s="1"/>
  <c r="Y137" i="16" s="1"/>
  <c r="Z137" i="16" s="1"/>
  <c r="AA137" i="16" s="1"/>
  <c r="AB137" i="16" s="1"/>
  <c r="AC137" i="16" s="1"/>
  <c r="AD137" i="16" s="1"/>
  <c r="AE137" i="16" s="1"/>
  <c r="AF137" i="16" s="1"/>
  <c r="C183" i="16"/>
  <c r="C273" i="16"/>
  <c r="C365" i="16"/>
  <c r="C377" i="16" s="1"/>
  <c r="D377" i="16" s="1"/>
  <c r="E377" i="16" s="1"/>
  <c r="F377" i="16" s="1"/>
  <c r="G377" i="16" s="1"/>
  <c r="H377" i="16" s="1"/>
  <c r="I377" i="16" s="1"/>
  <c r="J377" i="16" s="1"/>
  <c r="K377" i="16" s="1"/>
  <c r="L377" i="16" s="1"/>
  <c r="M377" i="16" s="1"/>
  <c r="N377" i="16" s="1"/>
  <c r="O377" i="16" s="1"/>
  <c r="P377" i="16" s="1"/>
  <c r="Q377" i="16" s="1"/>
  <c r="R377" i="16" s="1"/>
  <c r="S377" i="16" s="1"/>
  <c r="T377" i="16" s="1"/>
  <c r="U377" i="16" s="1"/>
  <c r="V377" i="16" s="1"/>
  <c r="W377" i="16" s="1"/>
  <c r="X377" i="16" s="1"/>
  <c r="Y377" i="16" s="1"/>
  <c r="Z377" i="16" s="1"/>
  <c r="AA377" i="16" s="1"/>
  <c r="AB377" i="16" s="1"/>
  <c r="AC377" i="16" s="1"/>
  <c r="AD377" i="16" s="1"/>
  <c r="AE377" i="16" s="1"/>
  <c r="AF377" i="16" s="1"/>
  <c r="AG377" i="16" s="1"/>
  <c r="C94" i="16"/>
  <c r="C184" i="16"/>
  <c r="C274" i="16"/>
  <c r="C95" i="16"/>
  <c r="C107" i="16" s="1"/>
  <c r="D107" i="16" s="1"/>
  <c r="E107" i="16" s="1"/>
  <c r="F107" i="16" s="1"/>
  <c r="G107" i="16" s="1"/>
  <c r="H107" i="16" s="1"/>
  <c r="I107" i="16" s="1"/>
  <c r="J107" i="16" s="1"/>
  <c r="K107" i="16" s="1"/>
  <c r="L107" i="16" s="1"/>
  <c r="M107" i="16" s="1"/>
  <c r="N107" i="16" s="1"/>
  <c r="O107" i="16" s="1"/>
  <c r="P107" i="16" s="1"/>
  <c r="Q107" i="16" s="1"/>
  <c r="R107" i="16" s="1"/>
  <c r="S107" i="16" s="1"/>
  <c r="T107" i="16" s="1"/>
  <c r="U107" i="16" s="1"/>
  <c r="V107" i="16" s="1"/>
  <c r="W107" i="16" s="1"/>
  <c r="X107" i="16" s="1"/>
  <c r="Y107" i="16" s="1"/>
  <c r="Z107" i="16" s="1"/>
  <c r="AA107" i="16" s="1"/>
  <c r="AB107" i="16" s="1"/>
  <c r="AC107" i="16" s="1"/>
  <c r="AD107" i="16" s="1"/>
  <c r="AE107" i="16" s="1"/>
  <c r="AF107" i="16" s="1"/>
  <c r="AG107" i="16" s="1"/>
  <c r="C153" i="16"/>
  <c r="C185" i="16"/>
  <c r="C197" i="16" s="1"/>
  <c r="D197" i="16" s="1"/>
  <c r="E197" i="16" s="1"/>
  <c r="F197" i="16" s="1"/>
  <c r="G197" i="16" s="1"/>
  <c r="H197" i="16" s="1"/>
  <c r="I197" i="16" s="1"/>
  <c r="J197" i="16" s="1"/>
  <c r="K197" i="16" s="1"/>
  <c r="L197" i="16" s="1"/>
  <c r="M197" i="16" s="1"/>
  <c r="N197" i="16" s="1"/>
  <c r="O197" i="16" s="1"/>
  <c r="P197" i="16" s="1"/>
  <c r="Q197" i="16" s="1"/>
  <c r="R197" i="16" s="1"/>
  <c r="S197" i="16" s="1"/>
  <c r="T197" i="16" s="1"/>
  <c r="U197" i="16" s="1"/>
  <c r="V197" i="16" s="1"/>
  <c r="W197" i="16" s="1"/>
  <c r="X197" i="16" s="1"/>
  <c r="Y197" i="16" s="1"/>
  <c r="Z197" i="16" s="1"/>
  <c r="AA197" i="16" s="1"/>
  <c r="AB197" i="16" s="1"/>
  <c r="AC197" i="16" s="1"/>
  <c r="AD197" i="16" s="1"/>
  <c r="AE197" i="16" s="1"/>
  <c r="AF197" i="16" s="1"/>
  <c r="C243" i="16"/>
  <c r="C154" i="16"/>
  <c r="C244" i="16"/>
  <c r="C64" i="15"/>
  <c r="C214" i="15"/>
  <c r="C304" i="15"/>
  <c r="C33" i="15"/>
  <c r="C65" i="15"/>
  <c r="C77" i="15" s="1"/>
  <c r="D77" i="15" s="1"/>
  <c r="E77" i="15" s="1"/>
  <c r="F77" i="15" s="1"/>
  <c r="G77" i="15" s="1"/>
  <c r="H77" i="15" s="1"/>
  <c r="I77" i="15" s="1"/>
  <c r="J77" i="15" s="1"/>
  <c r="K77" i="15" s="1"/>
  <c r="L77" i="15" s="1"/>
  <c r="M77" i="15" s="1"/>
  <c r="N77" i="15" s="1"/>
  <c r="O77" i="15" s="1"/>
  <c r="P77" i="15" s="1"/>
  <c r="Q77" i="15" s="1"/>
  <c r="R77" i="15" s="1"/>
  <c r="S77" i="15" s="1"/>
  <c r="T77" i="15" s="1"/>
  <c r="U77" i="15" s="1"/>
  <c r="V77" i="15" s="1"/>
  <c r="W77" i="15" s="1"/>
  <c r="X77" i="15" s="1"/>
  <c r="Y77" i="15" s="1"/>
  <c r="Z77" i="15" s="1"/>
  <c r="AA77" i="15" s="1"/>
  <c r="AB77" i="15" s="1"/>
  <c r="AC77" i="15" s="1"/>
  <c r="AD77" i="15" s="1"/>
  <c r="C123" i="15"/>
  <c r="C215" i="15"/>
  <c r="C227" i="15" s="1"/>
  <c r="D227" i="15" s="1"/>
  <c r="E227" i="15" s="1"/>
  <c r="F227" i="15" s="1"/>
  <c r="G227" i="15" s="1"/>
  <c r="H227" i="15" s="1"/>
  <c r="I227" i="15" s="1"/>
  <c r="J227" i="15" s="1"/>
  <c r="K227" i="15" s="1"/>
  <c r="L227" i="15" s="1"/>
  <c r="M227" i="15" s="1"/>
  <c r="N227" i="15" s="1"/>
  <c r="O227" i="15" s="1"/>
  <c r="P227" i="15" s="1"/>
  <c r="Q227" i="15" s="1"/>
  <c r="R227" i="15" s="1"/>
  <c r="S227" i="15" s="1"/>
  <c r="T227" i="15" s="1"/>
  <c r="U227" i="15" s="1"/>
  <c r="V227" i="15" s="1"/>
  <c r="W227" i="15" s="1"/>
  <c r="X227" i="15" s="1"/>
  <c r="Y227" i="15" s="1"/>
  <c r="Z227" i="15" s="1"/>
  <c r="AA227" i="15" s="1"/>
  <c r="AB227" i="15" s="1"/>
  <c r="AC227" i="15" s="1"/>
  <c r="AD227" i="15" s="1"/>
  <c r="AE227" i="15" s="1"/>
  <c r="AF227" i="15" s="1"/>
  <c r="AG227" i="15" s="1"/>
  <c r="C305" i="15"/>
  <c r="C317" i="15" s="1"/>
  <c r="D317" i="15" s="1"/>
  <c r="E317" i="15" s="1"/>
  <c r="F317" i="15" s="1"/>
  <c r="G317" i="15" s="1"/>
  <c r="H317" i="15" s="1"/>
  <c r="I317" i="15" s="1"/>
  <c r="J317" i="15" s="1"/>
  <c r="K317" i="15" s="1"/>
  <c r="L317" i="15" s="1"/>
  <c r="M317" i="15" s="1"/>
  <c r="N317" i="15" s="1"/>
  <c r="O317" i="15" s="1"/>
  <c r="P317" i="15" s="1"/>
  <c r="Q317" i="15" s="1"/>
  <c r="R317" i="15" s="1"/>
  <c r="S317" i="15" s="1"/>
  <c r="T317" i="15" s="1"/>
  <c r="U317" i="15" s="1"/>
  <c r="V317" i="15" s="1"/>
  <c r="W317" i="15" s="1"/>
  <c r="X317" i="15" s="1"/>
  <c r="Y317" i="15" s="1"/>
  <c r="Z317" i="15" s="1"/>
  <c r="AA317" i="15" s="1"/>
  <c r="AB317" i="15" s="1"/>
  <c r="AC317" i="15" s="1"/>
  <c r="AD317" i="15" s="1"/>
  <c r="AE317" i="15" s="1"/>
  <c r="AF317" i="15" s="1"/>
  <c r="AG317" i="15" s="1"/>
  <c r="C363" i="15"/>
  <c r="C34" i="15"/>
  <c r="C124" i="15"/>
  <c r="C364" i="15"/>
  <c r="C35" i="15"/>
  <c r="C47" i="15" s="1"/>
  <c r="D47" i="15" s="1"/>
  <c r="E47" i="15" s="1"/>
  <c r="F47" i="15" s="1"/>
  <c r="G47" i="15" s="1"/>
  <c r="H47" i="15" s="1"/>
  <c r="I47" i="15" s="1"/>
  <c r="J47" i="15" s="1"/>
  <c r="K47" i="15" s="1"/>
  <c r="L47" i="15" s="1"/>
  <c r="M47" i="15" s="1"/>
  <c r="N47" i="15" s="1"/>
  <c r="O47" i="15" s="1"/>
  <c r="P47" i="15" s="1"/>
  <c r="Q47" i="15" s="1"/>
  <c r="R47" i="15" s="1"/>
  <c r="S47" i="15" s="1"/>
  <c r="T47" i="15" s="1"/>
  <c r="U47" i="15" s="1"/>
  <c r="V47" i="15" s="1"/>
  <c r="W47" i="15" s="1"/>
  <c r="X47" i="15" s="1"/>
  <c r="Y47" i="15" s="1"/>
  <c r="Z47" i="15" s="1"/>
  <c r="AA47" i="15" s="1"/>
  <c r="AB47" i="15" s="1"/>
  <c r="AC47" i="15" s="1"/>
  <c r="AD47" i="15" s="1"/>
  <c r="AE47" i="15" s="1"/>
  <c r="AF47" i="15" s="1"/>
  <c r="AG47" i="15" s="1"/>
  <c r="C93" i="15"/>
  <c r="C125" i="15"/>
  <c r="C137" i="15" s="1"/>
  <c r="D137" i="15" s="1"/>
  <c r="E137" i="15" s="1"/>
  <c r="F137" i="15" s="1"/>
  <c r="G137" i="15" s="1"/>
  <c r="H137" i="15" s="1"/>
  <c r="I137" i="15" s="1"/>
  <c r="J137" i="15" s="1"/>
  <c r="K137" i="15" s="1"/>
  <c r="L137" i="15" s="1"/>
  <c r="M137" i="15" s="1"/>
  <c r="N137" i="15" s="1"/>
  <c r="O137" i="15" s="1"/>
  <c r="P137" i="15" s="1"/>
  <c r="Q137" i="15" s="1"/>
  <c r="R137" i="15" s="1"/>
  <c r="S137" i="15" s="1"/>
  <c r="T137" i="15" s="1"/>
  <c r="U137" i="15" s="1"/>
  <c r="V137" i="15" s="1"/>
  <c r="W137" i="15" s="1"/>
  <c r="X137" i="15" s="1"/>
  <c r="Y137" i="15" s="1"/>
  <c r="Z137" i="15" s="1"/>
  <c r="AA137" i="15" s="1"/>
  <c r="AB137" i="15" s="1"/>
  <c r="AC137" i="15" s="1"/>
  <c r="AD137" i="15" s="1"/>
  <c r="AE137" i="15" s="1"/>
  <c r="AF137" i="15" s="1"/>
  <c r="C183" i="15"/>
  <c r="C273" i="15"/>
  <c r="C365" i="15"/>
  <c r="C377" i="15" s="1"/>
  <c r="D377" i="15" s="1"/>
  <c r="E377" i="15" s="1"/>
  <c r="F377" i="15" s="1"/>
  <c r="G377" i="15" s="1"/>
  <c r="H377" i="15" s="1"/>
  <c r="I377" i="15" s="1"/>
  <c r="J377" i="15" s="1"/>
  <c r="K377" i="15" s="1"/>
  <c r="L377" i="15" s="1"/>
  <c r="M377" i="15" s="1"/>
  <c r="N377" i="15" s="1"/>
  <c r="O377" i="15" s="1"/>
  <c r="P377" i="15" s="1"/>
  <c r="Q377" i="15" s="1"/>
  <c r="R377" i="15" s="1"/>
  <c r="S377" i="15" s="1"/>
  <c r="T377" i="15" s="1"/>
  <c r="U377" i="15" s="1"/>
  <c r="V377" i="15" s="1"/>
  <c r="W377" i="15" s="1"/>
  <c r="X377" i="15" s="1"/>
  <c r="Y377" i="15" s="1"/>
  <c r="Z377" i="15" s="1"/>
  <c r="AA377" i="15" s="1"/>
  <c r="AB377" i="15" s="1"/>
  <c r="AC377" i="15" s="1"/>
  <c r="AD377" i="15" s="1"/>
  <c r="AE377" i="15" s="1"/>
  <c r="AF377" i="15" s="1"/>
  <c r="AG377" i="15" s="1"/>
  <c r="C94" i="15"/>
  <c r="C184" i="15"/>
  <c r="C274" i="15"/>
  <c r="C95" i="15"/>
  <c r="C107" i="15" s="1"/>
  <c r="D107" i="15" s="1"/>
  <c r="E107" i="15" s="1"/>
  <c r="F107" i="15" s="1"/>
  <c r="G107" i="15" s="1"/>
  <c r="H107" i="15" s="1"/>
  <c r="I107" i="15" s="1"/>
  <c r="J107" i="15" s="1"/>
  <c r="K107" i="15" s="1"/>
  <c r="L107" i="15" s="1"/>
  <c r="M107" i="15" s="1"/>
  <c r="N107" i="15" s="1"/>
  <c r="O107" i="15" s="1"/>
  <c r="P107" i="15" s="1"/>
  <c r="Q107" i="15" s="1"/>
  <c r="R107" i="15" s="1"/>
  <c r="S107" i="15" s="1"/>
  <c r="T107" i="15" s="1"/>
  <c r="U107" i="15" s="1"/>
  <c r="V107" i="15" s="1"/>
  <c r="W107" i="15" s="1"/>
  <c r="X107" i="15" s="1"/>
  <c r="Y107" i="15" s="1"/>
  <c r="Z107" i="15" s="1"/>
  <c r="AA107" i="15" s="1"/>
  <c r="AB107" i="15" s="1"/>
  <c r="AC107" i="15" s="1"/>
  <c r="AD107" i="15" s="1"/>
  <c r="AE107" i="15" s="1"/>
  <c r="AF107" i="15" s="1"/>
  <c r="AG107" i="15" s="1"/>
  <c r="C153" i="15"/>
  <c r="C185" i="15"/>
  <c r="C197" i="15" s="1"/>
  <c r="D197" i="15" s="1"/>
  <c r="E197" i="15" s="1"/>
  <c r="F197" i="15" s="1"/>
  <c r="G197" i="15" s="1"/>
  <c r="H197" i="15" s="1"/>
  <c r="I197" i="15" s="1"/>
  <c r="J197" i="15" s="1"/>
  <c r="K197" i="15" s="1"/>
  <c r="L197" i="15" s="1"/>
  <c r="M197" i="15" s="1"/>
  <c r="N197" i="15" s="1"/>
  <c r="O197" i="15" s="1"/>
  <c r="P197" i="15" s="1"/>
  <c r="Q197" i="15" s="1"/>
  <c r="R197" i="15" s="1"/>
  <c r="S197" i="15" s="1"/>
  <c r="T197" i="15" s="1"/>
  <c r="U197" i="15" s="1"/>
  <c r="V197" i="15" s="1"/>
  <c r="W197" i="15" s="1"/>
  <c r="X197" i="15" s="1"/>
  <c r="Y197" i="15" s="1"/>
  <c r="Z197" i="15" s="1"/>
  <c r="AA197" i="15" s="1"/>
  <c r="AB197" i="15" s="1"/>
  <c r="AC197" i="15" s="1"/>
  <c r="AD197" i="15" s="1"/>
  <c r="AE197" i="15" s="1"/>
  <c r="AF197" i="15" s="1"/>
  <c r="C243" i="15"/>
  <c r="C154" i="15"/>
  <c r="C244" i="15"/>
  <c r="B1" i="14"/>
  <c r="C64" i="14"/>
  <c r="C214" i="14"/>
  <c r="C304" i="14"/>
  <c r="C33" i="14"/>
  <c r="C65" i="14"/>
  <c r="C77" i="14" s="1"/>
  <c r="D77" i="14" s="1"/>
  <c r="E77" i="14" s="1"/>
  <c r="F77" i="14" s="1"/>
  <c r="G77" i="14" s="1"/>
  <c r="H77" i="14" s="1"/>
  <c r="I77" i="14" s="1"/>
  <c r="J77" i="14" s="1"/>
  <c r="K77" i="14" s="1"/>
  <c r="L77" i="14" s="1"/>
  <c r="M77" i="14" s="1"/>
  <c r="N77" i="14" s="1"/>
  <c r="O77" i="14" s="1"/>
  <c r="P77" i="14" s="1"/>
  <c r="Q77" i="14" s="1"/>
  <c r="R77" i="14" s="1"/>
  <c r="S77" i="14" s="1"/>
  <c r="T77" i="14" s="1"/>
  <c r="U77" i="14" s="1"/>
  <c r="V77" i="14" s="1"/>
  <c r="W77" i="14" s="1"/>
  <c r="X77" i="14" s="1"/>
  <c r="Y77" i="14" s="1"/>
  <c r="Z77" i="14" s="1"/>
  <c r="AA77" i="14" s="1"/>
  <c r="AB77" i="14" s="1"/>
  <c r="AC77" i="14" s="1"/>
  <c r="AD77" i="14" s="1"/>
  <c r="C123" i="14"/>
  <c r="C215" i="14"/>
  <c r="C227" i="14" s="1"/>
  <c r="D227" i="14" s="1"/>
  <c r="E227" i="14" s="1"/>
  <c r="F227" i="14" s="1"/>
  <c r="G227" i="14" s="1"/>
  <c r="H227" i="14" s="1"/>
  <c r="I227" i="14" s="1"/>
  <c r="J227" i="14" s="1"/>
  <c r="K227" i="14" s="1"/>
  <c r="L227" i="14" s="1"/>
  <c r="M227" i="14" s="1"/>
  <c r="N227" i="14" s="1"/>
  <c r="O227" i="14" s="1"/>
  <c r="P227" i="14" s="1"/>
  <c r="Q227" i="14" s="1"/>
  <c r="R227" i="14" s="1"/>
  <c r="S227" i="14" s="1"/>
  <c r="T227" i="14" s="1"/>
  <c r="U227" i="14" s="1"/>
  <c r="V227" i="14" s="1"/>
  <c r="W227" i="14" s="1"/>
  <c r="X227" i="14" s="1"/>
  <c r="Y227" i="14" s="1"/>
  <c r="Z227" i="14" s="1"/>
  <c r="AA227" i="14" s="1"/>
  <c r="AB227" i="14" s="1"/>
  <c r="AC227" i="14" s="1"/>
  <c r="AD227" i="14" s="1"/>
  <c r="AE227" i="14" s="1"/>
  <c r="AF227" i="14" s="1"/>
  <c r="AG227" i="14" s="1"/>
  <c r="C305" i="14"/>
  <c r="C317" i="14" s="1"/>
  <c r="D317" i="14" s="1"/>
  <c r="E317" i="14" s="1"/>
  <c r="F317" i="14" s="1"/>
  <c r="G317" i="14" s="1"/>
  <c r="H317" i="14" s="1"/>
  <c r="I317" i="14" s="1"/>
  <c r="J317" i="14" s="1"/>
  <c r="K317" i="14" s="1"/>
  <c r="L317" i="14" s="1"/>
  <c r="M317" i="14" s="1"/>
  <c r="N317" i="14" s="1"/>
  <c r="O317" i="14" s="1"/>
  <c r="P317" i="14" s="1"/>
  <c r="Q317" i="14" s="1"/>
  <c r="R317" i="14" s="1"/>
  <c r="S317" i="14" s="1"/>
  <c r="T317" i="14" s="1"/>
  <c r="U317" i="14" s="1"/>
  <c r="V317" i="14" s="1"/>
  <c r="W317" i="14" s="1"/>
  <c r="X317" i="14" s="1"/>
  <c r="Y317" i="14" s="1"/>
  <c r="Z317" i="14" s="1"/>
  <c r="AA317" i="14" s="1"/>
  <c r="AB317" i="14" s="1"/>
  <c r="AC317" i="14" s="1"/>
  <c r="AD317" i="14" s="1"/>
  <c r="AE317" i="14" s="1"/>
  <c r="AF317" i="14" s="1"/>
  <c r="AG317" i="14" s="1"/>
  <c r="C363" i="14"/>
  <c r="C34" i="14"/>
  <c r="C124" i="14"/>
  <c r="C364" i="14"/>
  <c r="C35" i="14"/>
  <c r="C47" i="14" s="1"/>
  <c r="D47" i="14" s="1"/>
  <c r="E47" i="14" s="1"/>
  <c r="F47" i="14" s="1"/>
  <c r="G47" i="14" s="1"/>
  <c r="H47" i="14" s="1"/>
  <c r="I47" i="14" s="1"/>
  <c r="J47" i="14" s="1"/>
  <c r="K47" i="14" s="1"/>
  <c r="L47" i="14" s="1"/>
  <c r="M47" i="14" s="1"/>
  <c r="N47" i="14" s="1"/>
  <c r="O47" i="14" s="1"/>
  <c r="P47" i="14" s="1"/>
  <c r="Q47" i="14" s="1"/>
  <c r="R47" i="14" s="1"/>
  <c r="S47" i="14" s="1"/>
  <c r="T47" i="14" s="1"/>
  <c r="U47" i="14" s="1"/>
  <c r="V47" i="14" s="1"/>
  <c r="W47" i="14" s="1"/>
  <c r="X47" i="14" s="1"/>
  <c r="Y47" i="14" s="1"/>
  <c r="Z47" i="14" s="1"/>
  <c r="AA47" i="14" s="1"/>
  <c r="AB47" i="14" s="1"/>
  <c r="AC47" i="14" s="1"/>
  <c r="AD47" i="14" s="1"/>
  <c r="AE47" i="14" s="1"/>
  <c r="AF47" i="14" s="1"/>
  <c r="AG47" i="14" s="1"/>
  <c r="C93" i="14"/>
  <c r="C125" i="14"/>
  <c r="C137" i="14" s="1"/>
  <c r="D137" i="14" s="1"/>
  <c r="E137" i="14" s="1"/>
  <c r="F137" i="14" s="1"/>
  <c r="G137" i="14" s="1"/>
  <c r="H137" i="14" s="1"/>
  <c r="I137" i="14" s="1"/>
  <c r="J137" i="14" s="1"/>
  <c r="K137" i="14" s="1"/>
  <c r="L137" i="14" s="1"/>
  <c r="M137" i="14" s="1"/>
  <c r="N137" i="14" s="1"/>
  <c r="O137" i="14" s="1"/>
  <c r="P137" i="14" s="1"/>
  <c r="Q137" i="14" s="1"/>
  <c r="R137" i="14" s="1"/>
  <c r="S137" i="14" s="1"/>
  <c r="T137" i="14" s="1"/>
  <c r="U137" i="14" s="1"/>
  <c r="V137" i="14" s="1"/>
  <c r="W137" i="14" s="1"/>
  <c r="X137" i="14" s="1"/>
  <c r="Y137" i="14" s="1"/>
  <c r="Z137" i="14" s="1"/>
  <c r="AA137" i="14" s="1"/>
  <c r="AB137" i="14" s="1"/>
  <c r="AC137" i="14" s="1"/>
  <c r="AD137" i="14" s="1"/>
  <c r="AE137" i="14" s="1"/>
  <c r="AF137" i="14" s="1"/>
  <c r="C183" i="14"/>
  <c r="C273" i="14"/>
  <c r="C365" i="14"/>
  <c r="C377" i="14" s="1"/>
  <c r="D377" i="14" s="1"/>
  <c r="E377" i="14" s="1"/>
  <c r="F377" i="14" s="1"/>
  <c r="G377" i="14" s="1"/>
  <c r="H377" i="14" s="1"/>
  <c r="I377" i="14" s="1"/>
  <c r="J377" i="14" s="1"/>
  <c r="K377" i="14" s="1"/>
  <c r="L377" i="14" s="1"/>
  <c r="M377" i="14" s="1"/>
  <c r="N377" i="14" s="1"/>
  <c r="O377" i="14" s="1"/>
  <c r="P377" i="14" s="1"/>
  <c r="Q377" i="14" s="1"/>
  <c r="R377" i="14" s="1"/>
  <c r="S377" i="14" s="1"/>
  <c r="T377" i="14" s="1"/>
  <c r="U377" i="14" s="1"/>
  <c r="V377" i="14" s="1"/>
  <c r="W377" i="14" s="1"/>
  <c r="X377" i="14" s="1"/>
  <c r="Y377" i="14" s="1"/>
  <c r="Z377" i="14" s="1"/>
  <c r="AA377" i="14" s="1"/>
  <c r="AB377" i="14" s="1"/>
  <c r="AC377" i="14" s="1"/>
  <c r="AD377" i="14" s="1"/>
  <c r="AE377" i="14" s="1"/>
  <c r="AF377" i="14" s="1"/>
  <c r="AG377" i="14" s="1"/>
  <c r="C94" i="14"/>
  <c r="C184" i="14"/>
  <c r="C274" i="14"/>
  <c r="C95" i="14"/>
  <c r="C107" i="14" s="1"/>
  <c r="D107" i="14" s="1"/>
  <c r="E107" i="14" s="1"/>
  <c r="F107" i="14" s="1"/>
  <c r="G107" i="14" s="1"/>
  <c r="H107" i="14" s="1"/>
  <c r="I107" i="14" s="1"/>
  <c r="J107" i="14" s="1"/>
  <c r="K107" i="14" s="1"/>
  <c r="L107" i="14" s="1"/>
  <c r="M107" i="14" s="1"/>
  <c r="N107" i="14" s="1"/>
  <c r="O107" i="14" s="1"/>
  <c r="P107" i="14" s="1"/>
  <c r="Q107" i="14" s="1"/>
  <c r="R107" i="14" s="1"/>
  <c r="S107" i="14" s="1"/>
  <c r="T107" i="14" s="1"/>
  <c r="U107" i="14" s="1"/>
  <c r="V107" i="14" s="1"/>
  <c r="W107" i="14" s="1"/>
  <c r="X107" i="14" s="1"/>
  <c r="Y107" i="14" s="1"/>
  <c r="Z107" i="14" s="1"/>
  <c r="AA107" i="14" s="1"/>
  <c r="AB107" i="14" s="1"/>
  <c r="AC107" i="14" s="1"/>
  <c r="AD107" i="14" s="1"/>
  <c r="AE107" i="14" s="1"/>
  <c r="AF107" i="14" s="1"/>
  <c r="AG107" i="14" s="1"/>
  <c r="C153" i="14"/>
  <c r="C185" i="14"/>
  <c r="C197" i="14" s="1"/>
  <c r="D197" i="14" s="1"/>
  <c r="E197" i="14" s="1"/>
  <c r="F197" i="14" s="1"/>
  <c r="G197" i="14" s="1"/>
  <c r="H197" i="14" s="1"/>
  <c r="I197" i="14" s="1"/>
  <c r="J197" i="14" s="1"/>
  <c r="K197" i="14" s="1"/>
  <c r="L197" i="14" s="1"/>
  <c r="M197" i="14" s="1"/>
  <c r="N197" i="14" s="1"/>
  <c r="O197" i="14" s="1"/>
  <c r="P197" i="14" s="1"/>
  <c r="Q197" i="14" s="1"/>
  <c r="R197" i="14" s="1"/>
  <c r="S197" i="14" s="1"/>
  <c r="T197" i="14" s="1"/>
  <c r="U197" i="14" s="1"/>
  <c r="V197" i="14" s="1"/>
  <c r="W197" i="14" s="1"/>
  <c r="X197" i="14" s="1"/>
  <c r="Y197" i="14" s="1"/>
  <c r="Z197" i="14" s="1"/>
  <c r="AA197" i="14" s="1"/>
  <c r="AB197" i="14" s="1"/>
  <c r="AC197" i="14" s="1"/>
  <c r="AD197" i="14" s="1"/>
  <c r="AE197" i="14" s="1"/>
  <c r="AF197" i="14" s="1"/>
  <c r="C243" i="14"/>
  <c r="C244" i="14"/>
  <c r="B1" i="13"/>
  <c r="C64" i="13"/>
  <c r="C214" i="13"/>
  <c r="C304" i="13"/>
  <c r="C123" i="13"/>
  <c r="C215" i="13"/>
  <c r="C227" i="13" s="1"/>
  <c r="D227" i="13" s="1"/>
  <c r="E227" i="13" s="1"/>
  <c r="F227" i="13" s="1"/>
  <c r="G227" i="13" s="1"/>
  <c r="H227" i="13" s="1"/>
  <c r="I227" i="13" s="1"/>
  <c r="J227" i="13" s="1"/>
  <c r="K227" i="13" s="1"/>
  <c r="L227" i="13" s="1"/>
  <c r="M227" i="13" s="1"/>
  <c r="N227" i="13" s="1"/>
  <c r="O227" i="13" s="1"/>
  <c r="P227" i="13" s="1"/>
  <c r="Q227" i="13" s="1"/>
  <c r="R227" i="13" s="1"/>
  <c r="S227" i="13" s="1"/>
  <c r="T227" i="13" s="1"/>
  <c r="U227" i="13" s="1"/>
  <c r="V227" i="13" s="1"/>
  <c r="W227" i="13" s="1"/>
  <c r="X227" i="13" s="1"/>
  <c r="Y227" i="13" s="1"/>
  <c r="Z227" i="13" s="1"/>
  <c r="AA227" i="13" s="1"/>
  <c r="AB227" i="13" s="1"/>
  <c r="AC227" i="13" s="1"/>
  <c r="AD227" i="13" s="1"/>
  <c r="AE227" i="13" s="1"/>
  <c r="AF227" i="13" s="1"/>
  <c r="AG227" i="13" s="1"/>
  <c r="C305" i="13"/>
  <c r="C317" i="13" s="1"/>
  <c r="D317" i="13" s="1"/>
  <c r="E317" i="13" s="1"/>
  <c r="F317" i="13" s="1"/>
  <c r="G317" i="13" s="1"/>
  <c r="H317" i="13" s="1"/>
  <c r="I317" i="13" s="1"/>
  <c r="J317" i="13" s="1"/>
  <c r="K317" i="13" s="1"/>
  <c r="L317" i="13" s="1"/>
  <c r="M317" i="13" s="1"/>
  <c r="N317" i="13" s="1"/>
  <c r="O317" i="13" s="1"/>
  <c r="P317" i="13" s="1"/>
  <c r="Q317" i="13" s="1"/>
  <c r="R317" i="13" s="1"/>
  <c r="S317" i="13" s="1"/>
  <c r="T317" i="13" s="1"/>
  <c r="U317" i="13" s="1"/>
  <c r="V317" i="13" s="1"/>
  <c r="W317" i="13" s="1"/>
  <c r="X317" i="13" s="1"/>
  <c r="Y317" i="13" s="1"/>
  <c r="Z317" i="13" s="1"/>
  <c r="AA317" i="13" s="1"/>
  <c r="AB317" i="13" s="1"/>
  <c r="AC317" i="13" s="1"/>
  <c r="AD317" i="13" s="1"/>
  <c r="AE317" i="13" s="1"/>
  <c r="AF317" i="13" s="1"/>
  <c r="AG317" i="13" s="1"/>
  <c r="C363" i="13"/>
  <c r="C33" i="13"/>
  <c r="C34" i="13"/>
  <c r="C124" i="13"/>
  <c r="C364" i="13"/>
  <c r="C35" i="13"/>
  <c r="C47" i="13" s="1"/>
  <c r="D47" i="13" s="1"/>
  <c r="E47" i="13" s="1"/>
  <c r="F47" i="13" s="1"/>
  <c r="G47" i="13" s="1"/>
  <c r="H47" i="13" s="1"/>
  <c r="I47" i="13" s="1"/>
  <c r="J47" i="13" s="1"/>
  <c r="K47" i="13" s="1"/>
  <c r="L47" i="13" s="1"/>
  <c r="M47" i="13" s="1"/>
  <c r="N47" i="13" s="1"/>
  <c r="O47" i="13" s="1"/>
  <c r="P47" i="13" s="1"/>
  <c r="Q47" i="13" s="1"/>
  <c r="R47" i="13" s="1"/>
  <c r="S47" i="13" s="1"/>
  <c r="T47" i="13" s="1"/>
  <c r="U47" i="13" s="1"/>
  <c r="V47" i="13" s="1"/>
  <c r="W47" i="13" s="1"/>
  <c r="X47" i="13" s="1"/>
  <c r="Y47" i="13" s="1"/>
  <c r="Z47" i="13" s="1"/>
  <c r="AA47" i="13" s="1"/>
  <c r="AB47" i="13" s="1"/>
  <c r="AC47" i="13" s="1"/>
  <c r="AD47" i="13" s="1"/>
  <c r="AE47" i="13" s="1"/>
  <c r="AF47" i="13" s="1"/>
  <c r="AG47" i="13" s="1"/>
  <c r="C93" i="13"/>
  <c r="C125" i="13"/>
  <c r="C137" i="13" s="1"/>
  <c r="D137" i="13" s="1"/>
  <c r="E137" i="13" s="1"/>
  <c r="F137" i="13" s="1"/>
  <c r="G137" i="13" s="1"/>
  <c r="H137" i="13" s="1"/>
  <c r="I137" i="13" s="1"/>
  <c r="J137" i="13" s="1"/>
  <c r="K137" i="13" s="1"/>
  <c r="L137" i="13" s="1"/>
  <c r="M137" i="13" s="1"/>
  <c r="N137" i="13" s="1"/>
  <c r="O137" i="13" s="1"/>
  <c r="P137" i="13" s="1"/>
  <c r="Q137" i="13" s="1"/>
  <c r="R137" i="13" s="1"/>
  <c r="S137" i="13" s="1"/>
  <c r="T137" i="13" s="1"/>
  <c r="U137" i="13" s="1"/>
  <c r="V137" i="13" s="1"/>
  <c r="W137" i="13" s="1"/>
  <c r="X137" i="13" s="1"/>
  <c r="Y137" i="13" s="1"/>
  <c r="Z137" i="13" s="1"/>
  <c r="AA137" i="13" s="1"/>
  <c r="AB137" i="13" s="1"/>
  <c r="AC137" i="13" s="1"/>
  <c r="AD137" i="13" s="1"/>
  <c r="AE137" i="13" s="1"/>
  <c r="AF137" i="13" s="1"/>
  <c r="C183" i="13"/>
  <c r="C273" i="13"/>
  <c r="C365" i="13"/>
  <c r="C377" i="13" s="1"/>
  <c r="D377" i="13" s="1"/>
  <c r="E377" i="13" s="1"/>
  <c r="F377" i="13" s="1"/>
  <c r="G377" i="13" s="1"/>
  <c r="H377" i="13" s="1"/>
  <c r="I377" i="13" s="1"/>
  <c r="J377" i="13" s="1"/>
  <c r="K377" i="13" s="1"/>
  <c r="L377" i="13" s="1"/>
  <c r="M377" i="13" s="1"/>
  <c r="N377" i="13" s="1"/>
  <c r="O377" i="13" s="1"/>
  <c r="P377" i="13" s="1"/>
  <c r="Q377" i="13" s="1"/>
  <c r="R377" i="13" s="1"/>
  <c r="S377" i="13" s="1"/>
  <c r="T377" i="13" s="1"/>
  <c r="U377" i="13" s="1"/>
  <c r="V377" i="13" s="1"/>
  <c r="W377" i="13" s="1"/>
  <c r="X377" i="13" s="1"/>
  <c r="Y377" i="13" s="1"/>
  <c r="Z377" i="13" s="1"/>
  <c r="AA377" i="13" s="1"/>
  <c r="AB377" i="13" s="1"/>
  <c r="AC377" i="13" s="1"/>
  <c r="AD377" i="13" s="1"/>
  <c r="AE377" i="13" s="1"/>
  <c r="AF377" i="13" s="1"/>
  <c r="AG377" i="13" s="1"/>
  <c r="C94" i="13"/>
  <c r="C184" i="13"/>
  <c r="C274" i="13"/>
  <c r="C153" i="13"/>
  <c r="C185" i="13"/>
  <c r="C197" i="13" s="1"/>
  <c r="D197" i="13" s="1"/>
  <c r="E197" i="13" s="1"/>
  <c r="F197" i="13" s="1"/>
  <c r="G197" i="13" s="1"/>
  <c r="H197" i="13" s="1"/>
  <c r="I197" i="13" s="1"/>
  <c r="J197" i="13" s="1"/>
  <c r="K197" i="13" s="1"/>
  <c r="L197" i="13" s="1"/>
  <c r="M197" i="13" s="1"/>
  <c r="N197" i="13" s="1"/>
  <c r="O197" i="13" s="1"/>
  <c r="P197" i="13" s="1"/>
  <c r="Q197" i="13" s="1"/>
  <c r="R197" i="13" s="1"/>
  <c r="S197" i="13" s="1"/>
  <c r="T197" i="13" s="1"/>
  <c r="U197" i="13" s="1"/>
  <c r="V197" i="13" s="1"/>
  <c r="W197" i="13" s="1"/>
  <c r="X197" i="13" s="1"/>
  <c r="Y197" i="13" s="1"/>
  <c r="Z197" i="13" s="1"/>
  <c r="AA197" i="13" s="1"/>
  <c r="AB197" i="13" s="1"/>
  <c r="AC197" i="13" s="1"/>
  <c r="AD197" i="13" s="1"/>
  <c r="AE197" i="13" s="1"/>
  <c r="AF197" i="13" s="1"/>
  <c r="C243" i="13"/>
  <c r="C154" i="13"/>
  <c r="C244" i="13"/>
  <c r="C333" i="12"/>
  <c r="C243" i="12"/>
  <c r="C153" i="12"/>
  <c r="C93" i="12"/>
  <c r="C273" i="12"/>
  <c r="C183" i="12"/>
  <c r="C363" i="12"/>
  <c r="C123" i="12"/>
  <c r="C303" i="12"/>
  <c r="C213" i="12"/>
  <c r="C274" i="12"/>
  <c r="C184" i="12"/>
  <c r="C94" i="12"/>
  <c r="C364" i="12"/>
  <c r="C304" i="12"/>
  <c r="C214" i="12"/>
  <c r="C64" i="12"/>
  <c r="AH320" i="12"/>
  <c r="U17" i="12" s="1"/>
  <c r="AH260" i="12"/>
  <c r="Q17" i="12" s="1"/>
  <c r="AH290" i="12"/>
  <c r="S17" i="12" s="1"/>
  <c r="AH200" i="12"/>
  <c r="M17" i="12" s="1"/>
  <c r="AH230" i="12"/>
  <c r="O17" i="12" s="1"/>
  <c r="C335" i="12"/>
  <c r="C347" i="12" s="1"/>
  <c r="D347" i="12" s="1"/>
  <c r="E347" i="12" s="1"/>
  <c r="F347" i="12" s="1"/>
  <c r="G347" i="12" s="1"/>
  <c r="H347" i="12" s="1"/>
  <c r="I347" i="12" s="1"/>
  <c r="J347" i="12" s="1"/>
  <c r="K347" i="12" s="1"/>
  <c r="L347" i="12" s="1"/>
  <c r="M347" i="12" s="1"/>
  <c r="N347" i="12" s="1"/>
  <c r="O347" i="12" s="1"/>
  <c r="P347" i="12" s="1"/>
  <c r="Q347" i="12" s="1"/>
  <c r="R347" i="12" s="1"/>
  <c r="S347" i="12" s="1"/>
  <c r="T347" i="12" s="1"/>
  <c r="U347" i="12" s="1"/>
  <c r="V347" i="12" s="1"/>
  <c r="W347" i="12" s="1"/>
  <c r="X347" i="12" s="1"/>
  <c r="Y347" i="12" s="1"/>
  <c r="Z347" i="12" s="1"/>
  <c r="AA347" i="12" s="1"/>
  <c r="AB347" i="12" s="1"/>
  <c r="AC347" i="12" s="1"/>
  <c r="AD347" i="12" s="1"/>
  <c r="AE347" i="12" s="1"/>
  <c r="AF347" i="12" s="1"/>
  <c r="B1" i="12"/>
  <c r="C215" i="12"/>
  <c r="C227" i="12" s="1"/>
  <c r="D227" i="12" s="1"/>
  <c r="E227" i="12" s="1"/>
  <c r="F227" i="12" s="1"/>
  <c r="G227" i="12" s="1"/>
  <c r="H227" i="12" s="1"/>
  <c r="I227" i="12" s="1"/>
  <c r="J227" i="12" s="1"/>
  <c r="K227" i="12" s="1"/>
  <c r="L227" i="12" s="1"/>
  <c r="M227" i="12" s="1"/>
  <c r="N227" i="12" s="1"/>
  <c r="O227" i="12" s="1"/>
  <c r="P227" i="12" s="1"/>
  <c r="Q227" i="12" s="1"/>
  <c r="R227" i="12" s="1"/>
  <c r="S227" i="12" s="1"/>
  <c r="T227" i="12" s="1"/>
  <c r="U227" i="12" s="1"/>
  <c r="V227" i="12" s="1"/>
  <c r="W227" i="12" s="1"/>
  <c r="X227" i="12" s="1"/>
  <c r="Y227" i="12" s="1"/>
  <c r="Z227" i="12" s="1"/>
  <c r="AA227" i="12" s="1"/>
  <c r="AB227" i="12" s="1"/>
  <c r="AC227" i="12" s="1"/>
  <c r="AD227" i="12" s="1"/>
  <c r="AE227" i="12" s="1"/>
  <c r="AF227" i="12" s="1"/>
  <c r="AG227" i="12" s="1"/>
  <c r="C305" i="12"/>
  <c r="C317" i="12" s="1"/>
  <c r="D317" i="12" s="1"/>
  <c r="E317" i="12" s="1"/>
  <c r="F317" i="12" s="1"/>
  <c r="G317" i="12" s="1"/>
  <c r="H317" i="12" s="1"/>
  <c r="I317" i="12" s="1"/>
  <c r="J317" i="12" s="1"/>
  <c r="K317" i="12" s="1"/>
  <c r="L317" i="12" s="1"/>
  <c r="M317" i="12" s="1"/>
  <c r="N317" i="12" s="1"/>
  <c r="O317" i="12" s="1"/>
  <c r="P317" i="12" s="1"/>
  <c r="Q317" i="12" s="1"/>
  <c r="R317" i="12" s="1"/>
  <c r="S317" i="12" s="1"/>
  <c r="T317" i="12" s="1"/>
  <c r="U317" i="12" s="1"/>
  <c r="V317" i="12" s="1"/>
  <c r="W317" i="12" s="1"/>
  <c r="X317" i="12" s="1"/>
  <c r="Y317" i="12" s="1"/>
  <c r="Z317" i="12" s="1"/>
  <c r="AA317" i="12" s="1"/>
  <c r="AB317" i="12" s="1"/>
  <c r="AC317" i="12" s="1"/>
  <c r="AD317" i="12" s="1"/>
  <c r="AE317" i="12" s="1"/>
  <c r="AF317" i="12" s="1"/>
  <c r="AG317" i="12" s="1"/>
  <c r="C365" i="12"/>
  <c r="C377" i="12" s="1"/>
  <c r="D377" i="12" s="1"/>
  <c r="E377" i="12" s="1"/>
  <c r="F377" i="12" s="1"/>
  <c r="G377" i="12" s="1"/>
  <c r="H377" i="12" s="1"/>
  <c r="I377" i="12" s="1"/>
  <c r="J377" i="12" s="1"/>
  <c r="K377" i="12" s="1"/>
  <c r="L377" i="12" s="1"/>
  <c r="M377" i="12" s="1"/>
  <c r="N377" i="12" s="1"/>
  <c r="O377" i="12" s="1"/>
  <c r="P377" i="12" s="1"/>
  <c r="Q377" i="12" s="1"/>
  <c r="R377" i="12" s="1"/>
  <c r="S377" i="12" s="1"/>
  <c r="T377" i="12" s="1"/>
  <c r="U377" i="12" s="1"/>
  <c r="V377" i="12" s="1"/>
  <c r="W377" i="12" s="1"/>
  <c r="X377" i="12" s="1"/>
  <c r="Y377" i="12" s="1"/>
  <c r="Z377" i="12" s="1"/>
  <c r="AA377" i="12" s="1"/>
  <c r="AB377" i="12" s="1"/>
  <c r="AC377" i="12" s="1"/>
  <c r="AD377" i="12" s="1"/>
  <c r="AE377" i="12" s="1"/>
  <c r="AF377" i="12" s="1"/>
  <c r="AG377" i="12" s="1"/>
  <c r="C35" i="12"/>
  <c r="C47" i="12" s="1"/>
  <c r="D47" i="12" s="1"/>
  <c r="E47" i="12" s="1"/>
  <c r="F47" i="12" s="1"/>
  <c r="G47" i="12" s="1"/>
  <c r="H47" i="12" s="1"/>
  <c r="I47" i="12" s="1"/>
  <c r="J47" i="12" s="1"/>
  <c r="K47" i="12" s="1"/>
  <c r="L47" i="12" s="1"/>
  <c r="M47" i="12" s="1"/>
  <c r="N47" i="12" s="1"/>
  <c r="O47" i="12" s="1"/>
  <c r="P47" i="12" s="1"/>
  <c r="Q47" i="12" s="1"/>
  <c r="R47" i="12" s="1"/>
  <c r="S47" i="12" s="1"/>
  <c r="T47" i="12" s="1"/>
  <c r="U47" i="12" s="1"/>
  <c r="V47" i="12" s="1"/>
  <c r="W47" i="12" s="1"/>
  <c r="X47" i="12" s="1"/>
  <c r="Y47" i="12" s="1"/>
  <c r="Z47" i="12" s="1"/>
  <c r="AA47" i="12" s="1"/>
  <c r="AB47" i="12" s="1"/>
  <c r="AC47" i="12" s="1"/>
  <c r="AD47" i="12" s="1"/>
  <c r="AE47" i="12" s="1"/>
  <c r="AF47" i="12" s="1"/>
  <c r="AG47" i="12" s="1"/>
  <c r="C125" i="12"/>
  <c r="C137" i="12" s="1"/>
  <c r="D137" i="12" s="1"/>
  <c r="E137" i="12" s="1"/>
  <c r="F137" i="12" s="1"/>
  <c r="G137" i="12" s="1"/>
  <c r="H137" i="12" s="1"/>
  <c r="I137" i="12" s="1"/>
  <c r="J137" i="12" s="1"/>
  <c r="K137" i="12" s="1"/>
  <c r="L137" i="12" s="1"/>
  <c r="M137" i="12" s="1"/>
  <c r="N137" i="12" s="1"/>
  <c r="O137" i="12" s="1"/>
  <c r="P137" i="12" s="1"/>
  <c r="Q137" i="12" s="1"/>
  <c r="R137" i="12" s="1"/>
  <c r="S137" i="12" s="1"/>
  <c r="T137" i="12" s="1"/>
  <c r="U137" i="12" s="1"/>
  <c r="V137" i="12" s="1"/>
  <c r="W137" i="12" s="1"/>
  <c r="X137" i="12" s="1"/>
  <c r="Y137" i="12" s="1"/>
  <c r="Z137" i="12" s="1"/>
  <c r="AA137" i="12" s="1"/>
  <c r="AB137" i="12" s="1"/>
  <c r="AC137" i="12" s="1"/>
  <c r="AD137" i="12" s="1"/>
  <c r="AE137" i="12" s="1"/>
  <c r="AF137" i="12" s="1"/>
  <c r="Q1" i="2"/>
  <c r="AE77" i="13" l="1"/>
  <c r="AH78" i="13"/>
  <c r="E15" i="13" s="1"/>
  <c r="AA15" i="13" s="1"/>
  <c r="F13" i="1" s="1"/>
  <c r="AH80" i="13"/>
  <c r="E17" i="13" s="1"/>
  <c r="AA17" i="13" s="1"/>
  <c r="T24" i="13" s="1"/>
  <c r="E13" i="1" s="1"/>
  <c r="AH79" i="13"/>
  <c r="E16" i="13" s="1"/>
  <c r="AA16" i="13" s="1"/>
  <c r="AE77" i="20"/>
  <c r="AH78" i="19"/>
  <c r="E15" i="19" s="1"/>
  <c r="AA15" i="19" s="1"/>
  <c r="F19" i="1" s="1"/>
  <c r="AH79" i="20"/>
  <c r="E16" i="20" s="1"/>
  <c r="AA16" i="20" s="1"/>
  <c r="AE77" i="12"/>
  <c r="AH79" i="19"/>
  <c r="E16" i="19" s="1"/>
  <c r="AA16" i="19" s="1"/>
  <c r="AH80" i="19"/>
  <c r="E17" i="19" s="1"/>
  <c r="AA17" i="19" s="1"/>
  <c r="T24" i="19" s="1"/>
  <c r="E19" i="1" s="1"/>
  <c r="AE77" i="19"/>
  <c r="AH78" i="20"/>
  <c r="E15" i="20" s="1"/>
  <c r="AA15" i="20" s="1"/>
  <c r="F20" i="1" s="1"/>
  <c r="AH80" i="20"/>
  <c r="E17" i="20" s="1"/>
  <c r="AA17" i="20" s="1"/>
  <c r="T24" i="20" s="1"/>
  <c r="E20" i="1" s="1"/>
  <c r="AH79" i="12"/>
  <c r="E16" i="12" s="1"/>
  <c r="AA16" i="12" s="1"/>
  <c r="AH80" i="12"/>
  <c r="E17" i="12" s="1"/>
  <c r="AA17" i="12" s="1"/>
  <c r="T24" i="12" s="1"/>
  <c r="E12" i="1" s="1"/>
  <c r="G12" i="1" s="1"/>
  <c r="AH82" i="12"/>
  <c r="E19" i="12" s="1"/>
  <c r="AA19" i="12" s="1"/>
  <c r="AE77" i="18"/>
  <c r="AH82" i="18"/>
  <c r="E19" i="18" s="1"/>
  <c r="AA19" i="18" s="1"/>
  <c r="AH80" i="18"/>
  <c r="E17" i="18" s="1"/>
  <c r="AA17" i="18" s="1"/>
  <c r="T24" i="18" s="1"/>
  <c r="E18" i="1" s="1"/>
  <c r="AH79" i="18"/>
  <c r="E16" i="18" s="1"/>
  <c r="AA16" i="18" s="1"/>
  <c r="AH78" i="18"/>
  <c r="E15" i="18" s="1"/>
  <c r="AA15" i="18" s="1"/>
  <c r="F18" i="1" s="1"/>
  <c r="AH82" i="17"/>
  <c r="E19" i="17" s="1"/>
  <c r="AA19" i="17" s="1"/>
  <c r="AH80" i="17"/>
  <c r="E17" i="17" s="1"/>
  <c r="AA17" i="17" s="1"/>
  <c r="T24" i="17" s="1"/>
  <c r="E17" i="1" s="1"/>
  <c r="AH79" i="17"/>
  <c r="E16" i="17" s="1"/>
  <c r="AA16" i="17" s="1"/>
  <c r="AE77" i="17"/>
  <c r="AH78" i="17"/>
  <c r="E15" i="17" s="1"/>
  <c r="AA15" i="17" s="1"/>
  <c r="F17" i="1" s="1"/>
  <c r="AE77" i="16"/>
  <c r="AH82" i="16"/>
  <c r="E19" i="16" s="1"/>
  <c r="AA19" i="16" s="1"/>
  <c r="AH80" i="16"/>
  <c r="E17" i="16" s="1"/>
  <c r="AA17" i="16" s="1"/>
  <c r="T24" i="16" s="1"/>
  <c r="E16" i="1" s="1"/>
  <c r="AH79" i="16"/>
  <c r="E16" i="16" s="1"/>
  <c r="AA16" i="16" s="1"/>
  <c r="AH78" i="16"/>
  <c r="E15" i="16" s="1"/>
  <c r="AA15" i="16" s="1"/>
  <c r="F16" i="1" s="1"/>
  <c r="AH82" i="15"/>
  <c r="E19" i="15" s="1"/>
  <c r="AA19" i="15" s="1"/>
  <c r="AH80" i="15"/>
  <c r="E17" i="15" s="1"/>
  <c r="AA17" i="15" s="1"/>
  <c r="T24" i="15" s="1"/>
  <c r="E15" i="1" s="1"/>
  <c r="AH79" i="15"/>
  <c r="E16" i="15" s="1"/>
  <c r="AA16" i="15" s="1"/>
  <c r="AE77" i="15"/>
  <c r="AH78" i="15"/>
  <c r="E15" i="15" s="1"/>
  <c r="AA15" i="15" s="1"/>
  <c r="F15" i="1" s="1"/>
  <c r="AH82" i="14"/>
  <c r="E19" i="14" s="1"/>
  <c r="AA19" i="14" s="1"/>
  <c r="AH80" i="14"/>
  <c r="E17" i="14" s="1"/>
  <c r="AA17" i="14" s="1"/>
  <c r="T24" i="14" s="1"/>
  <c r="E14" i="1" s="1"/>
  <c r="AH79" i="14"/>
  <c r="E16" i="14" s="1"/>
  <c r="AA16" i="14" s="1"/>
  <c r="AE77" i="14"/>
  <c r="AH78" i="14"/>
  <c r="E15" i="14" s="1"/>
  <c r="AA15" i="14" s="1"/>
  <c r="F14" i="1" s="1"/>
  <c r="G20" i="1" l="1"/>
  <c r="G13" i="1"/>
  <c r="G19" i="1"/>
  <c r="G16" i="1"/>
  <c r="G18" i="1"/>
  <c r="G15" i="1"/>
  <c r="G17" i="1"/>
  <c r="G14" i="1"/>
  <c r="G28" i="1" s="1"/>
  <c r="C11" i="1"/>
  <c r="B10" i="2" l="1"/>
  <c r="Q2" i="2"/>
  <c r="AH382" i="2" l="1"/>
  <c r="AG380" i="2"/>
  <c r="AF380" i="2"/>
  <c r="AE380" i="2"/>
  <c r="AD380" i="2"/>
  <c r="AC380" i="2"/>
  <c r="AB380" i="2"/>
  <c r="AA380" i="2"/>
  <c r="Z380" i="2"/>
  <c r="Y380" i="2"/>
  <c r="X380" i="2"/>
  <c r="W380" i="2"/>
  <c r="V380" i="2"/>
  <c r="U380" i="2"/>
  <c r="T380" i="2"/>
  <c r="S380" i="2"/>
  <c r="R380" i="2"/>
  <c r="Q380" i="2"/>
  <c r="P380" i="2"/>
  <c r="O380" i="2"/>
  <c r="N380" i="2"/>
  <c r="M380" i="2"/>
  <c r="L380" i="2"/>
  <c r="K380" i="2"/>
  <c r="J380" i="2"/>
  <c r="I380" i="2"/>
  <c r="H380" i="2"/>
  <c r="G380" i="2"/>
  <c r="F380" i="2"/>
  <c r="E380" i="2"/>
  <c r="D380" i="2"/>
  <c r="C380" i="2"/>
  <c r="AH379" i="2"/>
  <c r="AH378" i="2"/>
  <c r="E374" i="2"/>
  <c r="C365" i="2"/>
  <c r="C377" i="2" s="1"/>
  <c r="D377" i="2" s="1"/>
  <c r="E377" i="2" s="1"/>
  <c r="F377" i="2" s="1"/>
  <c r="G377" i="2" s="1"/>
  <c r="H377" i="2" s="1"/>
  <c r="I377" i="2" s="1"/>
  <c r="J377" i="2" s="1"/>
  <c r="K377" i="2" s="1"/>
  <c r="L377" i="2" s="1"/>
  <c r="M377" i="2" s="1"/>
  <c r="N377" i="2" s="1"/>
  <c r="O377" i="2" s="1"/>
  <c r="P377" i="2" s="1"/>
  <c r="Q377" i="2" s="1"/>
  <c r="R377" i="2" s="1"/>
  <c r="S377" i="2" s="1"/>
  <c r="T377" i="2" s="1"/>
  <c r="U377" i="2" s="1"/>
  <c r="V377" i="2" s="1"/>
  <c r="W377" i="2" s="1"/>
  <c r="X377" i="2" s="1"/>
  <c r="Y377" i="2" s="1"/>
  <c r="Z377" i="2" s="1"/>
  <c r="AA377" i="2" s="1"/>
  <c r="AB377" i="2" s="1"/>
  <c r="AC377" i="2" s="1"/>
  <c r="AD377" i="2" s="1"/>
  <c r="AE377" i="2" s="1"/>
  <c r="AF377" i="2" s="1"/>
  <c r="AG377" i="2" s="1"/>
  <c r="C364" i="2"/>
  <c r="C363" i="2"/>
  <c r="AH352" i="2"/>
  <c r="W19" i="2" s="1"/>
  <c r="AF350" i="2"/>
  <c r="AE350" i="2"/>
  <c r="AD350" i="2"/>
  <c r="AC350" i="2"/>
  <c r="AB350" i="2"/>
  <c r="AA350" i="2"/>
  <c r="Z350" i="2"/>
  <c r="Y350" i="2"/>
  <c r="X350" i="2"/>
  <c r="W350" i="2"/>
  <c r="V350" i="2"/>
  <c r="U350" i="2"/>
  <c r="T350" i="2"/>
  <c r="S350" i="2"/>
  <c r="R350" i="2"/>
  <c r="Q350" i="2"/>
  <c r="P350" i="2"/>
  <c r="O350" i="2"/>
  <c r="N350" i="2"/>
  <c r="M350" i="2"/>
  <c r="L350" i="2"/>
  <c r="K350" i="2"/>
  <c r="J350" i="2"/>
  <c r="I350" i="2"/>
  <c r="H350" i="2"/>
  <c r="G350" i="2"/>
  <c r="F350" i="2"/>
  <c r="E350" i="2"/>
  <c r="D350" i="2"/>
  <c r="C350" i="2"/>
  <c r="AH349" i="2"/>
  <c r="AH348" i="2"/>
  <c r="W15" i="2" s="1"/>
  <c r="E344" i="2"/>
  <c r="C335" i="2"/>
  <c r="C347" i="2" s="1"/>
  <c r="D347" i="2" s="1"/>
  <c r="E347" i="2" s="1"/>
  <c r="F347" i="2" s="1"/>
  <c r="G347" i="2" s="1"/>
  <c r="H347" i="2" s="1"/>
  <c r="I347" i="2" s="1"/>
  <c r="J347" i="2" s="1"/>
  <c r="K347" i="2" s="1"/>
  <c r="L347" i="2" s="1"/>
  <c r="M347" i="2" s="1"/>
  <c r="N347" i="2" s="1"/>
  <c r="O347" i="2" s="1"/>
  <c r="P347" i="2" s="1"/>
  <c r="Q347" i="2" s="1"/>
  <c r="R347" i="2" s="1"/>
  <c r="S347" i="2" s="1"/>
  <c r="T347" i="2" s="1"/>
  <c r="U347" i="2" s="1"/>
  <c r="V347" i="2" s="1"/>
  <c r="W347" i="2" s="1"/>
  <c r="X347" i="2" s="1"/>
  <c r="Y347" i="2" s="1"/>
  <c r="Z347" i="2" s="1"/>
  <c r="AA347" i="2" s="1"/>
  <c r="AB347" i="2" s="1"/>
  <c r="AC347" i="2" s="1"/>
  <c r="AD347" i="2" s="1"/>
  <c r="AE347" i="2" s="1"/>
  <c r="AF347" i="2" s="1"/>
  <c r="C334" i="2"/>
  <c r="C333" i="2"/>
  <c r="AH322" i="2"/>
  <c r="AG320" i="2"/>
  <c r="AF320" i="2"/>
  <c r="AE320" i="2"/>
  <c r="AD320" i="2"/>
  <c r="AC320" i="2"/>
  <c r="AB320" i="2"/>
  <c r="AA320" i="2"/>
  <c r="Z320" i="2"/>
  <c r="Y320" i="2"/>
  <c r="X320" i="2"/>
  <c r="W320" i="2"/>
  <c r="V320" i="2"/>
  <c r="U320" i="2"/>
  <c r="T320" i="2"/>
  <c r="S320" i="2"/>
  <c r="R320" i="2"/>
  <c r="Q320" i="2"/>
  <c r="P320" i="2"/>
  <c r="O320" i="2"/>
  <c r="N320" i="2"/>
  <c r="M320" i="2"/>
  <c r="L320" i="2"/>
  <c r="K320" i="2"/>
  <c r="J320" i="2"/>
  <c r="I320" i="2"/>
  <c r="H320" i="2"/>
  <c r="G320" i="2"/>
  <c r="F320" i="2"/>
  <c r="E320" i="2"/>
  <c r="D320" i="2"/>
  <c r="C320" i="2"/>
  <c r="AH319" i="2"/>
  <c r="AH318" i="2"/>
  <c r="E314" i="2"/>
  <c r="C305" i="2"/>
  <c r="C317" i="2" s="1"/>
  <c r="D317" i="2" s="1"/>
  <c r="E317" i="2" s="1"/>
  <c r="F317" i="2" s="1"/>
  <c r="G317" i="2" s="1"/>
  <c r="H317" i="2" s="1"/>
  <c r="I317" i="2" s="1"/>
  <c r="J317" i="2" s="1"/>
  <c r="K317" i="2" s="1"/>
  <c r="L317" i="2" s="1"/>
  <c r="M317" i="2" s="1"/>
  <c r="N317" i="2" s="1"/>
  <c r="O317" i="2" s="1"/>
  <c r="P317" i="2" s="1"/>
  <c r="Q317" i="2" s="1"/>
  <c r="R317" i="2" s="1"/>
  <c r="S317" i="2" s="1"/>
  <c r="T317" i="2" s="1"/>
  <c r="U317" i="2" s="1"/>
  <c r="V317" i="2" s="1"/>
  <c r="W317" i="2" s="1"/>
  <c r="X317" i="2" s="1"/>
  <c r="Y317" i="2" s="1"/>
  <c r="Z317" i="2" s="1"/>
  <c r="AA317" i="2" s="1"/>
  <c r="AB317" i="2" s="1"/>
  <c r="AC317" i="2" s="1"/>
  <c r="AD317" i="2" s="1"/>
  <c r="AE317" i="2" s="1"/>
  <c r="AF317" i="2" s="1"/>
  <c r="AG317" i="2" s="1"/>
  <c r="C304" i="2"/>
  <c r="C303" i="2"/>
  <c r="AH292" i="2"/>
  <c r="AF290" i="2"/>
  <c r="AE290" i="2"/>
  <c r="AD290" i="2"/>
  <c r="AC290" i="2"/>
  <c r="AB290" i="2"/>
  <c r="AA290" i="2"/>
  <c r="Z290" i="2"/>
  <c r="Y290" i="2"/>
  <c r="X290" i="2"/>
  <c r="W290" i="2"/>
  <c r="V290" i="2"/>
  <c r="U290" i="2"/>
  <c r="T290" i="2"/>
  <c r="S290" i="2"/>
  <c r="R290" i="2"/>
  <c r="Q290" i="2"/>
  <c r="P290" i="2"/>
  <c r="O290" i="2"/>
  <c r="N290" i="2"/>
  <c r="M290" i="2"/>
  <c r="L290" i="2"/>
  <c r="K290" i="2"/>
  <c r="J290" i="2"/>
  <c r="I290" i="2"/>
  <c r="H290" i="2"/>
  <c r="G290" i="2"/>
  <c r="F290" i="2"/>
  <c r="E290" i="2"/>
  <c r="D290" i="2"/>
  <c r="C290" i="2"/>
  <c r="AH289" i="2"/>
  <c r="AH288" i="2"/>
  <c r="E284" i="2"/>
  <c r="C275" i="2"/>
  <c r="C287" i="2" s="1"/>
  <c r="D287" i="2" s="1"/>
  <c r="E287" i="2" s="1"/>
  <c r="F287" i="2" s="1"/>
  <c r="G287" i="2" s="1"/>
  <c r="H287" i="2" s="1"/>
  <c r="I287" i="2" s="1"/>
  <c r="J287" i="2" s="1"/>
  <c r="K287" i="2" s="1"/>
  <c r="L287" i="2" s="1"/>
  <c r="M287" i="2" s="1"/>
  <c r="N287" i="2" s="1"/>
  <c r="O287" i="2" s="1"/>
  <c r="P287" i="2" s="1"/>
  <c r="Q287" i="2" s="1"/>
  <c r="R287" i="2" s="1"/>
  <c r="S287" i="2" s="1"/>
  <c r="T287" i="2" s="1"/>
  <c r="U287" i="2" s="1"/>
  <c r="V287" i="2" s="1"/>
  <c r="W287" i="2" s="1"/>
  <c r="X287" i="2" s="1"/>
  <c r="Y287" i="2" s="1"/>
  <c r="Z287" i="2" s="1"/>
  <c r="AA287" i="2" s="1"/>
  <c r="AB287" i="2" s="1"/>
  <c r="AC287" i="2" s="1"/>
  <c r="AD287" i="2" s="1"/>
  <c r="AE287" i="2" s="1"/>
  <c r="AF287" i="2" s="1"/>
  <c r="C274" i="2"/>
  <c r="C273" i="2"/>
  <c r="AH262" i="2"/>
  <c r="Q19" i="2" s="1"/>
  <c r="AG260" i="2"/>
  <c r="AF260" i="2"/>
  <c r="AE260" i="2"/>
  <c r="AD260" i="2"/>
  <c r="AC260" i="2"/>
  <c r="AB260" i="2"/>
  <c r="AA260" i="2"/>
  <c r="Z260" i="2"/>
  <c r="Y260" i="2"/>
  <c r="X260" i="2"/>
  <c r="W260" i="2"/>
  <c r="V260" i="2"/>
  <c r="U260" i="2"/>
  <c r="T260" i="2"/>
  <c r="S260" i="2"/>
  <c r="R260" i="2"/>
  <c r="Q260" i="2"/>
  <c r="P260" i="2"/>
  <c r="O260" i="2"/>
  <c r="N260" i="2"/>
  <c r="M260" i="2"/>
  <c r="L260" i="2"/>
  <c r="K260" i="2"/>
  <c r="J260" i="2"/>
  <c r="I260" i="2"/>
  <c r="H260" i="2"/>
  <c r="G260" i="2"/>
  <c r="F260" i="2"/>
  <c r="E260" i="2"/>
  <c r="D260" i="2"/>
  <c r="C260" i="2"/>
  <c r="AH259" i="2"/>
  <c r="Q16" i="2" s="1"/>
  <c r="AH258" i="2"/>
  <c r="Q15" i="2" s="1"/>
  <c r="E254" i="2"/>
  <c r="C245" i="2"/>
  <c r="C257" i="2" s="1"/>
  <c r="D257" i="2" s="1"/>
  <c r="E257" i="2" s="1"/>
  <c r="F257" i="2" s="1"/>
  <c r="G257" i="2" s="1"/>
  <c r="H257" i="2" s="1"/>
  <c r="I257" i="2" s="1"/>
  <c r="J257" i="2" s="1"/>
  <c r="K257" i="2" s="1"/>
  <c r="L257" i="2" s="1"/>
  <c r="M257" i="2" s="1"/>
  <c r="N257" i="2" s="1"/>
  <c r="O257" i="2" s="1"/>
  <c r="P257" i="2" s="1"/>
  <c r="Q257" i="2" s="1"/>
  <c r="R257" i="2" s="1"/>
  <c r="S257" i="2" s="1"/>
  <c r="T257" i="2" s="1"/>
  <c r="U257" i="2" s="1"/>
  <c r="V257" i="2" s="1"/>
  <c r="W257" i="2" s="1"/>
  <c r="X257" i="2" s="1"/>
  <c r="Y257" i="2" s="1"/>
  <c r="Z257" i="2" s="1"/>
  <c r="AA257" i="2" s="1"/>
  <c r="AB257" i="2" s="1"/>
  <c r="AC257" i="2" s="1"/>
  <c r="AD257" i="2" s="1"/>
  <c r="AE257" i="2" s="1"/>
  <c r="AF257" i="2" s="1"/>
  <c r="AG257" i="2" s="1"/>
  <c r="C244" i="2"/>
  <c r="C243" i="2"/>
  <c r="AH232" i="2"/>
  <c r="AG230" i="2"/>
  <c r="AF230" i="2"/>
  <c r="AE230" i="2"/>
  <c r="AD230" i="2"/>
  <c r="AC230" i="2"/>
  <c r="AB230" i="2"/>
  <c r="AA230" i="2"/>
  <c r="Z230" i="2"/>
  <c r="Y230" i="2"/>
  <c r="X230" i="2"/>
  <c r="W230" i="2"/>
  <c r="V230" i="2"/>
  <c r="U230" i="2"/>
  <c r="T230" i="2"/>
  <c r="S230" i="2"/>
  <c r="R230" i="2"/>
  <c r="Q230" i="2"/>
  <c r="P230" i="2"/>
  <c r="O230" i="2"/>
  <c r="N230" i="2"/>
  <c r="M230" i="2"/>
  <c r="L230" i="2"/>
  <c r="K230" i="2"/>
  <c r="J230" i="2"/>
  <c r="I230" i="2"/>
  <c r="H230" i="2"/>
  <c r="G230" i="2"/>
  <c r="F230" i="2"/>
  <c r="E230" i="2"/>
  <c r="D230" i="2"/>
  <c r="C230" i="2"/>
  <c r="AH229" i="2"/>
  <c r="AH228" i="2"/>
  <c r="E224" i="2"/>
  <c r="C215" i="2"/>
  <c r="C227" i="2" s="1"/>
  <c r="D227" i="2" s="1"/>
  <c r="E227" i="2" s="1"/>
  <c r="F227" i="2" s="1"/>
  <c r="G227" i="2" s="1"/>
  <c r="H227" i="2" s="1"/>
  <c r="I227" i="2" s="1"/>
  <c r="J227" i="2" s="1"/>
  <c r="K227" i="2" s="1"/>
  <c r="L227" i="2" s="1"/>
  <c r="M227" i="2" s="1"/>
  <c r="N227" i="2" s="1"/>
  <c r="O227" i="2" s="1"/>
  <c r="P227" i="2" s="1"/>
  <c r="Q227" i="2" s="1"/>
  <c r="R227" i="2" s="1"/>
  <c r="S227" i="2" s="1"/>
  <c r="T227" i="2" s="1"/>
  <c r="U227" i="2" s="1"/>
  <c r="V227" i="2" s="1"/>
  <c r="W227" i="2" s="1"/>
  <c r="X227" i="2" s="1"/>
  <c r="Y227" i="2" s="1"/>
  <c r="Z227" i="2" s="1"/>
  <c r="AA227" i="2" s="1"/>
  <c r="AB227" i="2" s="1"/>
  <c r="AC227" i="2" s="1"/>
  <c r="AD227" i="2" s="1"/>
  <c r="AE227" i="2" s="1"/>
  <c r="AF227" i="2" s="1"/>
  <c r="AG227" i="2" s="1"/>
  <c r="C214" i="2"/>
  <c r="C213" i="2"/>
  <c r="AH202" i="2"/>
  <c r="AF200" i="2"/>
  <c r="AE200" i="2"/>
  <c r="AD200" i="2"/>
  <c r="AC200" i="2"/>
  <c r="AB200" i="2"/>
  <c r="AA200" i="2"/>
  <c r="Z200" i="2"/>
  <c r="Y200" i="2"/>
  <c r="X200" i="2"/>
  <c r="W200" i="2"/>
  <c r="V200" i="2"/>
  <c r="U200" i="2"/>
  <c r="T200" i="2"/>
  <c r="S200" i="2"/>
  <c r="R200" i="2"/>
  <c r="Q200" i="2"/>
  <c r="P200" i="2"/>
  <c r="O200" i="2"/>
  <c r="N200" i="2"/>
  <c r="M200" i="2"/>
  <c r="L200" i="2"/>
  <c r="K200" i="2"/>
  <c r="J200" i="2"/>
  <c r="I200" i="2"/>
  <c r="H200" i="2"/>
  <c r="G200" i="2"/>
  <c r="F200" i="2"/>
  <c r="E200" i="2"/>
  <c r="D200" i="2"/>
  <c r="C200" i="2"/>
  <c r="AH199" i="2"/>
  <c r="M16" i="2" s="1"/>
  <c r="AH198" i="2"/>
  <c r="E194" i="2"/>
  <c r="C185" i="2"/>
  <c r="C197" i="2" s="1"/>
  <c r="D197" i="2" s="1"/>
  <c r="E197" i="2" s="1"/>
  <c r="F197" i="2" s="1"/>
  <c r="G197" i="2" s="1"/>
  <c r="H197" i="2" s="1"/>
  <c r="I197" i="2" s="1"/>
  <c r="J197" i="2" s="1"/>
  <c r="K197" i="2" s="1"/>
  <c r="L197" i="2" s="1"/>
  <c r="M197" i="2" s="1"/>
  <c r="N197" i="2" s="1"/>
  <c r="O197" i="2" s="1"/>
  <c r="P197" i="2" s="1"/>
  <c r="Q197" i="2" s="1"/>
  <c r="R197" i="2" s="1"/>
  <c r="S197" i="2" s="1"/>
  <c r="T197" i="2" s="1"/>
  <c r="U197" i="2" s="1"/>
  <c r="V197" i="2" s="1"/>
  <c r="W197" i="2" s="1"/>
  <c r="X197" i="2" s="1"/>
  <c r="Y197" i="2" s="1"/>
  <c r="Z197" i="2" s="1"/>
  <c r="AA197" i="2" s="1"/>
  <c r="AB197" i="2" s="1"/>
  <c r="AC197" i="2" s="1"/>
  <c r="AD197" i="2" s="1"/>
  <c r="AE197" i="2" s="1"/>
  <c r="AF197" i="2" s="1"/>
  <c r="C184" i="2"/>
  <c r="C183" i="2"/>
  <c r="AH172" i="2"/>
  <c r="K19" i="2" s="1"/>
  <c r="AG170" i="2"/>
  <c r="AF170" i="2"/>
  <c r="AE170" i="2"/>
  <c r="AD170" i="2"/>
  <c r="AC170" i="2"/>
  <c r="AB170" i="2"/>
  <c r="AA170" i="2"/>
  <c r="Z170" i="2"/>
  <c r="Y170" i="2"/>
  <c r="X170" i="2"/>
  <c r="W170" i="2"/>
  <c r="V170" i="2"/>
  <c r="U170" i="2"/>
  <c r="T170" i="2"/>
  <c r="S170" i="2"/>
  <c r="R170" i="2"/>
  <c r="Q170" i="2"/>
  <c r="P170" i="2"/>
  <c r="O170" i="2"/>
  <c r="N170" i="2"/>
  <c r="M170" i="2"/>
  <c r="L170" i="2"/>
  <c r="K170" i="2"/>
  <c r="J170" i="2"/>
  <c r="I170" i="2"/>
  <c r="H170" i="2"/>
  <c r="G170" i="2"/>
  <c r="F170" i="2"/>
  <c r="E170" i="2"/>
  <c r="D170" i="2"/>
  <c r="C170" i="2"/>
  <c r="AH169" i="2"/>
  <c r="K16" i="2" s="1"/>
  <c r="AH168" i="2"/>
  <c r="E164" i="2"/>
  <c r="C155" i="2"/>
  <c r="C167" i="2" s="1"/>
  <c r="D167" i="2" s="1"/>
  <c r="E167" i="2" s="1"/>
  <c r="F167" i="2" s="1"/>
  <c r="G167" i="2" s="1"/>
  <c r="H167" i="2" s="1"/>
  <c r="I167" i="2" s="1"/>
  <c r="J167" i="2" s="1"/>
  <c r="K167" i="2" s="1"/>
  <c r="L167" i="2" s="1"/>
  <c r="M167" i="2" s="1"/>
  <c r="N167" i="2" s="1"/>
  <c r="O167" i="2" s="1"/>
  <c r="P167" i="2" s="1"/>
  <c r="Q167" i="2" s="1"/>
  <c r="R167" i="2" s="1"/>
  <c r="S167" i="2" s="1"/>
  <c r="T167" i="2" s="1"/>
  <c r="U167" i="2" s="1"/>
  <c r="V167" i="2" s="1"/>
  <c r="W167" i="2" s="1"/>
  <c r="X167" i="2" s="1"/>
  <c r="Y167" i="2" s="1"/>
  <c r="Z167" i="2" s="1"/>
  <c r="AA167" i="2" s="1"/>
  <c r="AB167" i="2" s="1"/>
  <c r="AC167" i="2" s="1"/>
  <c r="AD167" i="2" s="1"/>
  <c r="AE167" i="2" s="1"/>
  <c r="AF167" i="2" s="1"/>
  <c r="AG167" i="2" s="1"/>
  <c r="C154" i="2"/>
  <c r="C153" i="2"/>
  <c r="AH142" i="2"/>
  <c r="AF140" i="2"/>
  <c r="AE140" i="2"/>
  <c r="AD140" i="2"/>
  <c r="AC140" i="2"/>
  <c r="AB140" i="2"/>
  <c r="AA140" i="2"/>
  <c r="Z140" i="2"/>
  <c r="Y140" i="2"/>
  <c r="X140" i="2"/>
  <c r="W140" i="2"/>
  <c r="V140" i="2"/>
  <c r="U140" i="2"/>
  <c r="T140" i="2"/>
  <c r="S140" i="2"/>
  <c r="R140" i="2"/>
  <c r="Q140" i="2"/>
  <c r="P140" i="2"/>
  <c r="O140" i="2"/>
  <c r="N140" i="2"/>
  <c r="M140" i="2"/>
  <c r="L140" i="2"/>
  <c r="K140" i="2"/>
  <c r="J140" i="2"/>
  <c r="I140" i="2"/>
  <c r="H140" i="2"/>
  <c r="G140" i="2"/>
  <c r="F140" i="2"/>
  <c r="E140" i="2"/>
  <c r="D140" i="2"/>
  <c r="C140" i="2"/>
  <c r="AH139" i="2"/>
  <c r="AH138" i="2"/>
  <c r="E134" i="2"/>
  <c r="C125" i="2"/>
  <c r="C137" i="2" s="1"/>
  <c r="D137" i="2" s="1"/>
  <c r="E137" i="2" s="1"/>
  <c r="F137" i="2" s="1"/>
  <c r="G137" i="2" s="1"/>
  <c r="H137" i="2" s="1"/>
  <c r="I137" i="2" s="1"/>
  <c r="J137" i="2" s="1"/>
  <c r="K137" i="2" s="1"/>
  <c r="L137" i="2" s="1"/>
  <c r="M137" i="2" s="1"/>
  <c r="N137" i="2" s="1"/>
  <c r="O137" i="2" s="1"/>
  <c r="P137" i="2" s="1"/>
  <c r="Q137" i="2" s="1"/>
  <c r="R137" i="2" s="1"/>
  <c r="S137" i="2" s="1"/>
  <c r="T137" i="2" s="1"/>
  <c r="U137" i="2" s="1"/>
  <c r="V137" i="2" s="1"/>
  <c r="W137" i="2" s="1"/>
  <c r="X137" i="2" s="1"/>
  <c r="Y137" i="2" s="1"/>
  <c r="Z137" i="2" s="1"/>
  <c r="AA137" i="2" s="1"/>
  <c r="AB137" i="2" s="1"/>
  <c r="AC137" i="2" s="1"/>
  <c r="AD137" i="2" s="1"/>
  <c r="AE137" i="2" s="1"/>
  <c r="AF137" i="2" s="1"/>
  <c r="C124" i="2"/>
  <c r="C123" i="2"/>
  <c r="AH112" i="2"/>
  <c r="G19" i="2" s="1"/>
  <c r="AG110" i="2"/>
  <c r="AF110" i="2"/>
  <c r="AE110" i="2"/>
  <c r="AD110" i="2"/>
  <c r="AC110" i="2"/>
  <c r="AB110" i="2"/>
  <c r="AA110" i="2"/>
  <c r="Z110" i="2"/>
  <c r="Y110" i="2"/>
  <c r="X110" i="2"/>
  <c r="W110" i="2"/>
  <c r="V110" i="2"/>
  <c r="U110" i="2"/>
  <c r="T110" i="2"/>
  <c r="S110" i="2"/>
  <c r="R110" i="2"/>
  <c r="Q110" i="2"/>
  <c r="P110" i="2"/>
  <c r="O110" i="2"/>
  <c r="N110" i="2"/>
  <c r="M110" i="2"/>
  <c r="L110" i="2"/>
  <c r="K110" i="2"/>
  <c r="J110" i="2"/>
  <c r="I110" i="2"/>
  <c r="H110" i="2"/>
  <c r="G110" i="2"/>
  <c r="F110" i="2"/>
  <c r="E110" i="2"/>
  <c r="D110" i="2"/>
  <c r="C110" i="2"/>
  <c r="AH109" i="2"/>
  <c r="G16" i="2" s="1"/>
  <c r="AH108" i="2"/>
  <c r="G15" i="2" s="1"/>
  <c r="E104" i="2"/>
  <c r="C95" i="2"/>
  <c r="C107" i="2" s="1"/>
  <c r="D107" i="2" s="1"/>
  <c r="E107" i="2" s="1"/>
  <c r="F107" i="2" s="1"/>
  <c r="G107" i="2" s="1"/>
  <c r="H107" i="2" s="1"/>
  <c r="I107" i="2" s="1"/>
  <c r="J107" i="2" s="1"/>
  <c r="K107" i="2" s="1"/>
  <c r="L107" i="2" s="1"/>
  <c r="M107" i="2" s="1"/>
  <c r="N107" i="2" s="1"/>
  <c r="O107" i="2" s="1"/>
  <c r="P107" i="2" s="1"/>
  <c r="Q107" i="2" s="1"/>
  <c r="R107" i="2" s="1"/>
  <c r="S107" i="2" s="1"/>
  <c r="T107" i="2" s="1"/>
  <c r="U107" i="2" s="1"/>
  <c r="V107" i="2" s="1"/>
  <c r="W107" i="2" s="1"/>
  <c r="X107" i="2" s="1"/>
  <c r="Y107" i="2" s="1"/>
  <c r="Z107" i="2" s="1"/>
  <c r="AA107" i="2" s="1"/>
  <c r="AB107" i="2" s="1"/>
  <c r="AC107" i="2" s="1"/>
  <c r="AD107" i="2" s="1"/>
  <c r="AE107" i="2" s="1"/>
  <c r="AF107" i="2" s="1"/>
  <c r="AG107" i="2" s="1"/>
  <c r="C94" i="2"/>
  <c r="C93" i="2"/>
  <c r="AE80" i="2"/>
  <c r="AD80" i="2"/>
  <c r="AC80" i="2"/>
  <c r="AB80" i="2"/>
  <c r="AA80" i="2"/>
  <c r="Z80" i="2"/>
  <c r="Y80" i="2"/>
  <c r="X80" i="2"/>
  <c r="W80" i="2"/>
  <c r="V80" i="2"/>
  <c r="U80" i="2"/>
  <c r="T80" i="2"/>
  <c r="S80" i="2"/>
  <c r="R80" i="2"/>
  <c r="Q80" i="2"/>
  <c r="P80" i="2"/>
  <c r="O80" i="2"/>
  <c r="N80" i="2"/>
  <c r="M80" i="2"/>
  <c r="L80" i="2"/>
  <c r="K80" i="2"/>
  <c r="J80" i="2"/>
  <c r="I80" i="2"/>
  <c r="H80" i="2"/>
  <c r="G80" i="2"/>
  <c r="F80" i="2"/>
  <c r="E80" i="2"/>
  <c r="D80" i="2"/>
  <c r="C80" i="2"/>
  <c r="E74" i="2"/>
  <c r="C65" i="2"/>
  <c r="C77" i="2" s="1"/>
  <c r="D77" i="2" s="1"/>
  <c r="E77" i="2" s="1"/>
  <c r="F77" i="2" s="1"/>
  <c r="G77" i="2" s="1"/>
  <c r="H77" i="2" s="1"/>
  <c r="I77" i="2" s="1"/>
  <c r="J77" i="2" s="1"/>
  <c r="K77" i="2" s="1"/>
  <c r="L77" i="2" s="1"/>
  <c r="M77" i="2" s="1"/>
  <c r="N77" i="2" s="1"/>
  <c r="O77" i="2" s="1"/>
  <c r="P77" i="2" s="1"/>
  <c r="Q77" i="2" s="1"/>
  <c r="R77" i="2" s="1"/>
  <c r="S77" i="2" s="1"/>
  <c r="T77" i="2" s="1"/>
  <c r="U77" i="2" s="1"/>
  <c r="V77" i="2" s="1"/>
  <c r="W77" i="2" s="1"/>
  <c r="X77" i="2" s="1"/>
  <c r="Y77" i="2" s="1"/>
  <c r="Z77" i="2" s="1"/>
  <c r="AA77" i="2" s="1"/>
  <c r="AB77" i="2" s="1"/>
  <c r="AC77" i="2" s="1"/>
  <c r="AD77" i="2" s="1"/>
  <c r="C64" i="2"/>
  <c r="C63" i="2"/>
  <c r="AH52" i="2"/>
  <c r="C19" i="2" s="1"/>
  <c r="AG50" i="2"/>
  <c r="AF50" i="2"/>
  <c r="AE50" i="2"/>
  <c r="AD50" i="2"/>
  <c r="AC50" i="2"/>
  <c r="AB50" i="2"/>
  <c r="AA50" i="2"/>
  <c r="Z50" i="2"/>
  <c r="Y50" i="2"/>
  <c r="X50" i="2"/>
  <c r="W50" i="2"/>
  <c r="V50" i="2"/>
  <c r="U50" i="2"/>
  <c r="T50" i="2"/>
  <c r="S50" i="2"/>
  <c r="R50" i="2"/>
  <c r="Q50" i="2"/>
  <c r="P50" i="2"/>
  <c r="O50" i="2"/>
  <c r="N50" i="2"/>
  <c r="M50" i="2"/>
  <c r="L50" i="2"/>
  <c r="K50" i="2"/>
  <c r="J50" i="2"/>
  <c r="I50" i="2"/>
  <c r="H50" i="2"/>
  <c r="G50" i="2"/>
  <c r="F50" i="2"/>
  <c r="E50" i="2"/>
  <c r="D50" i="2"/>
  <c r="C50" i="2"/>
  <c r="AH49" i="2"/>
  <c r="C16" i="2" s="1"/>
  <c r="AH48" i="2"/>
  <c r="C15" i="2" s="1"/>
  <c r="E44" i="2"/>
  <c r="C35" i="2"/>
  <c r="C47" i="2" s="1"/>
  <c r="D47" i="2" s="1"/>
  <c r="E47" i="2" s="1"/>
  <c r="F47" i="2" s="1"/>
  <c r="G47" i="2" s="1"/>
  <c r="H47" i="2" s="1"/>
  <c r="I47" i="2" s="1"/>
  <c r="J47" i="2" s="1"/>
  <c r="K47" i="2" s="1"/>
  <c r="L47" i="2" s="1"/>
  <c r="M47" i="2" s="1"/>
  <c r="N47" i="2" s="1"/>
  <c r="O47" i="2" s="1"/>
  <c r="P47" i="2" s="1"/>
  <c r="Q47" i="2" s="1"/>
  <c r="R47" i="2" s="1"/>
  <c r="S47" i="2" s="1"/>
  <c r="T47" i="2" s="1"/>
  <c r="U47" i="2" s="1"/>
  <c r="V47" i="2" s="1"/>
  <c r="W47" i="2" s="1"/>
  <c r="X47" i="2" s="1"/>
  <c r="Y47" i="2" s="1"/>
  <c r="Z47" i="2" s="1"/>
  <c r="AA47" i="2" s="1"/>
  <c r="AB47" i="2" s="1"/>
  <c r="AC47" i="2" s="1"/>
  <c r="AD47" i="2" s="1"/>
  <c r="AE47" i="2" s="1"/>
  <c r="AF47" i="2" s="1"/>
  <c r="AG47" i="2" s="1"/>
  <c r="C34" i="2"/>
  <c r="C33" i="2"/>
  <c r="Y19" i="2"/>
  <c r="U19" i="2"/>
  <c r="S19" i="2"/>
  <c r="O19" i="2"/>
  <c r="M19" i="2"/>
  <c r="I19" i="2"/>
  <c r="Y16" i="2"/>
  <c r="W16" i="2"/>
  <c r="U16" i="2"/>
  <c r="S16" i="2"/>
  <c r="O16" i="2"/>
  <c r="I16" i="2"/>
  <c r="Y15" i="2"/>
  <c r="U15" i="2"/>
  <c r="S15" i="2"/>
  <c r="O15" i="2"/>
  <c r="M15" i="2"/>
  <c r="K15" i="2"/>
  <c r="I15" i="2"/>
  <c r="B1" i="2"/>
  <c r="AH290" i="2" l="1"/>
  <c r="S17" i="2" s="1"/>
  <c r="AH380" i="2"/>
  <c r="Y17" i="2" s="1"/>
  <c r="AH170" i="2"/>
  <c r="K17" i="2" s="1"/>
  <c r="AH350" i="2"/>
  <c r="W17" i="2" s="1"/>
  <c r="AH260" i="2"/>
  <c r="Q17" i="2" s="1"/>
  <c r="AH230" i="2"/>
  <c r="O17" i="2" s="1"/>
  <c r="AH50" i="2"/>
  <c r="C17" i="2" s="1"/>
  <c r="AH110" i="2"/>
  <c r="G17" i="2" s="1"/>
  <c r="AH320" i="2"/>
  <c r="U17" i="2" s="1"/>
  <c r="AH140" i="2"/>
  <c r="I17" i="2" s="1"/>
  <c r="AH200" i="2"/>
  <c r="M17" i="2" s="1"/>
  <c r="AE77" i="2"/>
  <c r="AH82" i="2"/>
  <c r="E19" i="2" s="1"/>
  <c r="AA19" i="2" s="1"/>
  <c r="AH80" i="2"/>
  <c r="E17" i="2" s="1"/>
  <c r="AH79" i="2"/>
  <c r="E16" i="2" s="1"/>
  <c r="AA16" i="2" s="1"/>
  <c r="AH78" i="2"/>
  <c r="E15" i="2" s="1"/>
  <c r="AA17" i="2" l="1"/>
  <c r="T24" i="2" s="1"/>
  <c r="AA15" i="2"/>
  <c r="F11" i="1" s="1"/>
  <c r="E11" i="1" l="1"/>
  <c r="G11" i="1" s="1"/>
  <c r="G26" i="1" s="1"/>
  <c r="G27" i="1" s="1"/>
  <c r="G29" i="1" s="1"/>
</calcChain>
</file>

<file path=xl/sharedStrings.xml><?xml version="1.0" encoding="utf-8"?>
<sst xmlns="http://schemas.openxmlformats.org/spreadsheetml/2006/main" count="4199" uniqueCount="98">
  <si>
    <t>Zuwendungsempfänger:</t>
  </si>
  <si>
    <t>Förderkennzeichen:</t>
  </si>
  <si>
    <t>Ermittlung des Jahresstundensatzes</t>
  </si>
  <si>
    <t>Das Original verbleibt beim Zuwendungsempfänger.</t>
  </si>
  <si>
    <t>Jahr</t>
  </si>
  <si>
    <t>Mitarbeiter(in): Name, Vorname, Berufsbezeichnung</t>
  </si>
  <si>
    <t>1. Jahresstunden lt. monatlichen Stundennachweisen</t>
  </si>
  <si>
    <t>Tätigkeiten</t>
  </si>
  <si>
    <t>Arbeitszeiten in Stunden je Monat:</t>
  </si>
  <si>
    <t>Jan</t>
  </si>
  <si>
    <t>Feb</t>
  </si>
  <si>
    <t>März</t>
  </si>
  <si>
    <t>April</t>
  </si>
  <si>
    <t>Mai</t>
  </si>
  <si>
    <t>Juni</t>
  </si>
  <si>
    <t>Juli</t>
  </si>
  <si>
    <t>Aug</t>
  </si>
  <si>
    <t>Sept</t>
  </si>
  <si>
    <t>Okt</t>
  </si>
  <si>
    <t>Nov</t>
  </si>
  <si>
    <t>Dez</t>
  </si>
  <si>
    <t>Summe</t>
  </si>
  <si>
    <t>Vorhabenbezogen</t>
  </si>
  <si>
    <t>Sonstige</t>
  </si>
  <si>
    <t>Produktive Gesamtstunden</t>
  </si>
  <si>
    <t>nachrichtlich:</t>
  </si>
  <si>
    <r>
      <rPr>
        <sz val="13"/>
        <color theme="1"/>
        <rFont val="Arial"/>
        <family val="2"/>
      </rPr>
      <t>Fehlzeiten</t>
    </r>
    <r>
      <rPr>
        <sz val="14"/>
        <color theme="1"/>
        <rFont val="Arial"/>
        <family val="2"/>
      </rPr>
      <t xml:space="preserve"> </t>
    </r>
    <r>
      <rPr>
        <sz val="12"/>
        <color theme="1"/>
        <rFont val="Arial"/>
        <family val="2"/>
      </rPr>
      <t>(z.B. Urlaub, Feiertage, Krankheit, Fortbildung)</t>
    </r>
  </si>
  <si>
    <t>.</t>
  </si>
  <si>
    <t>2. Berechnung des Jahresstundensatzes</t>
  </si>
  <si>
    <t>Jahresstundensatz</t>
  </si>
  <si>
    <r>
      <t>Steuerpflichtiges Bruttojahresentgelt</t>
    </r>
    <r>
      <rPr>
        <vertAlign val="superscript"/>
        <sz val="14"/>
        <color theme="1"/>
        <rFont val="Arial"/>
        <family val="2"/>
      </rPr>
      <t>1)</t>
    </r>
  </si>
  <si>
    <t>=</t>
  </si>
  <si>
    <r>
      <t>Jahresarbeitsstunden lt. Tarifvertrag/Betriebsvereinbarung/Arbeitsvertrag</t>
    </r>
    <r>
      <rPr>
        <vertAlign val="superscript"/>
        <sz val="14"/>
        <color theme="1"/>
        <rFont val="Arial"/>
        <family val="2"/>
      </rPr>
      <t>2)</t>
    </r>
  </si>
  <si>
    <t>Unterschrift des Vorgesetzten</t>
  </si>
  <si>
    <t>Unterschrift des Mitarbeiters</t>
  </si>
  <si>
    <t>Jahr:</t>
  </si>
  <si>
    <t>Stundennachweis</t>
  </si>
  <si>
    <t>Die zu Lasten des Vorhabens abzurechnenden Personalstunden sind täglich eigenhändig von der betreffenden Person zu erfassen. Nur die produktiven, für das Vorhaben geleisteten Stunden sind zuwendungsfähig.</t>
  </si>
  <si>
    <t>Monat</t>
  </si>
  <si>
    <t>Mitarbeiter(in)</t>
  </si>
  <si>
    <t>Januar</t>
  </si>
  <si>
    <t xml:space="preserve">  </t>
  </si>
  <si>
    <t>Arbeitszeiten in Stunden je Kalendertag:</t>
  </si>
  <si>
    <t>Vor dem Ausfüllen bitte auf der obersten Seite das Jahr eintragen.</t>
  </si>
  <si>
    <r>
      <t>Sonstige</t>
    </r>
    <r>
      <rPr>
        <vertAlign val="superscript"/>
        <sz val="14"/>
        <color theme="1"/>
        <rFont val="Arial"/>
        <family val="2"/>
      </rPr>
      <t>1)</t>
    </r>
  </si>
  <si>
    <r>
      <t xml:space="preserve">Fehlzeiten </t>
    </r>
    <r>
      <rPr>
        <sz val="12"/>
        <color theme="1"/>
        <rFont val="Arial"/>
        <family val="2"/>
      </rPr>
      <t>(z.B. Urlaub, Feiertage, Krankheit, Fortbildung)</t>
    </r>
  </si>
  <si>
    <r>
      <rPr>
        <vertAlign val="superscript"/>
        <sz val="12"/>
        <color theme="1"/>
        <rFont val="Arial"/>
        <family val="2"/>
      </rPr>
      <t xml:space="preserve">1) </t>
    </r>
    <r>
      <rPr>
        <sz val="12"/>
        <color theme="1"/>
        <rFont val="Arial"/>
        <family val="2"/>
      </rPr>
      <t>ggf. Angabe des Förderkennzeichens anderer vom Bund geförderter Projekte:</t>
    </r>
  </si>
  <si>
    <t>Februar</t>
  </si>
  <si>
    <t>August</t>
  </si>
  <si>
    <t>September</t>
  </si>
  <si>
    <t>Oktober</t>
  </si>
  <si>
    <t>November</t>
  </si>
  <si>
    <t>Dezember</t>
  </si>
  <si>
    <t>Zuwendungsempfänger</t>
  </si>
  <si>
    <t>Übersicht Personalkosten bei pauschalierter Abrechnung</t>
  </si>
  <si>
    <t>lfd. Nr.</t>
  </si>
  <si>
    <t>Mitarbeiter</t>
  </si>
  <si>
    <t>Jahresstundensatz
in €</t>
  </si>
  <si>
    <t>Abrechnungsfähige
Personal-
einzelkosten
in €</t>
  </si>
  <si>
    <t>Zuwendungsfähige Personalkosten und mit der Pauschale abgegoltene Kosten:</t>
  </si>
  <si>
    <t>Ort, Datum</t>
  </si>
  <si>
    <t>zum Verwendungsnachweis (Anlage 3)</t>
  </si>
  <si>
    <t>bei pauschalierter Abrechnung (Anlage 2 zum Verwendungsnachweis)</t>
  </si>
  <si>
    <t>für pauschalierte Abrechnung (Anlage 1 zum Verwendungsnachweis)</t>
  </si>
  <si>
    <t>zuschlagsfähig</t>
  </si>
  <si>
    <t>Summe zuschlagsfähige Personaleinzelkosten:</t>
  </si>
  <si>
    <t>Pauschalzuschlag gem. Nebenbestimmungen:</t>
  </si>
  <si>
    <t>Summe nicht zuschlagsfähige Personaleinzelkosten:</t>
  </si>
  <si>
    <t>Ich/wir bestätige(n), dass die Angaben mit den 
Belegunterlagen übereinstimmen.</t>
  </si>
  <si>
    <t>rechtsverbindliche Unterschrift</t>
  </si>
  <si>
    <r>
      <t xml:space="preserve">Abgerechnete
vorhabenbezogene
</t>
    </r>
    <r>
      <rPr>
        <b/>
        <sz val="14"/>
        <color theme="1"/>
        <rFont val="Calibri"/>
        <family val="2"/>
        <scheme val="minor"/>
      </rPr>
      <t>produktive</t>
    </r>
    <r>
      <rPr>
        <sz val="14"/>
        <color theme="1"/>
        <rFont val="Calibri"/>
        <family val="2"/>
        <scheme val="minor"/>
      </rPr>
      <t xml:space="preserve">
Jahresstunden</t>
    </r>
  </si>
  <si>
    <t>Nebenbestimmungen:</t>
  </si>
  <si>
    <t>Hinweise zum Ausfüllen</t>
  </si>
  <si>
    <t>Es sind alle gelben Felder auszufüllen.</t>
  </si>
  <si>
    <t>5.</t>
  </si>
  <si>
    <t>Damit die Feiertage und Wochenenden grau unterlegt werden, muss auf dem Tabellenblatt "Übersicht Personalkosten" das jeweilige Jahr eingetragen werden.</t>
  </si>
  <si>
    <t>4.</t>
  </si>
  <si>
    <t>3.</t>
  </si>
  <si>
    <t>2.</t>
  </si>
  <si>
    <t>1.</t>
  </si>
  <si>
    <t>Die Formulare können für eine pauschalierte Abrechnung nach ANBest-P-Kosten sowie nach NKBF 2017 genutzt werden.</t>
  </si>
  <si>
    <t>6.</t>
  </si>
  <si>
    <t>7.</t>
  </si>
  <si>
    <t>Zukunft - Umwelt - Gesellschaft (ZUG) gGmbH</t>
  </si>
  <si>
    <t>Stresemannstr. 69-71</t>
  </si>
  <si>
    <t>10963 Berlin</t>
  </si>
  <si>
    <t>8.</t>
  </si>
  <si>
    <t>Jahresarbeitsstunden</t>
  </si>
  <si>
    <r>
      <t xml:space="preserve">Der Zuwendungsempfänger ist verpflichtet, die Regelungen des </t>
    </r>
    <r>
      <rPr>
        <u/>
        <sz val="14"/>
        <color theme="1"/>
        <rFont val="Calibri"/>
        <family val="2"/>
        <scheme val="minor"/>
      </rPr>
      <t>Arbeitszeitgesetzes</t>
    </r>
    <r>
      <rPr>
        <sz val="14"/>
        <color theme="1"/>
        <rFont val="Calibri"/>
        <family val="2"/>
        <scheme val="minor"/>
      </rPr>
      <t xml:space="preserve"> (ArbZG) einzuhalten. Personaleinzelkosten, die die tägliche </t>
    </r>
    <r>
      <rPr>
        <u/>
        <sz val="14"/>
        <color theme="1"/>
        <rFont val="Calibri"/>
        <family val="2"/>
        <scheme val="minor"/>
      </rPr>
      <t>Höchststundenzahl</t>
    </r>
    <r>
      <rPr>
        <sz val="14"/>
        <color theme="1"/>
        <rFont val="Calibri"/>
        <family val="2"/>
        <scheme val="minor"/>
      </rPr>
      <t xml:space="preserve"> nach dem ArbZG übersteigen, sind nicht zuwendungsfähig. Die werktägliche Arbeitszeit darf acht Stunden nicht überschreiten. Sie kann auf bis zu zehn Stunden nur verlängert werden, wenn innerhalb von sechs Kalendermonaten oder innerhalb von 24 Wochen im Durchschnitt acht Stunden werktäglich nicht überschritten werden. Abweichende Regelungen sind nach § 7 ArbZG möglich. Die Arbeit ist durch im Voraus feststehende </t>
    </r>
    <r>
      <rPr>
        <u/>
        <sz val="14"/>
        <color theme="1"/>
        <rFont val="Calibri"/>
        <family val="2"/>
        <scheme val="minor"/>
      </rPr>
      <t>Ruhepausen</t>
    </r>
    <r>
      <rPr>
        <sz val="14"/>
        <color theme="1"/>
        <rFont val="Calibri"/>
        <family val="2"/>
        <scheme val="minor"/>
      </rPr>
      <t xml:space="preserve"> von mindestens 30 Minuten bei einer Arbeitszeit von mehr als sechs bis zu neun Stunden und 45 Minuten bei einer Arbeitszeit von mehr als neun Stunden insgesamt zu unterbrechen. Arbeitnehmer dürfen an </t>
    </r>
    <r>
      <rPr>
        <u/>
        <sz val="14"/>
        <color theme="1"/>
        <rFont val="Calibri"/>
        <family val="2"/>
        <scheme val="minor"/>
      </rPr>
      <t>Sonn- und gesetzlichen Feiertagen</t>
    </r>
    <r>
      <rPr>
        <sz val="14"/>
        <color theme="1"/>
        <rFont val="Calibri"/>
        <family val="2"/>
        <scheme val="minor"/>
      </rPr>
      <t xml:space="preserve"> nicht beschäftigt werden. Außnahmen sind nach § 9 ff. ArbZG möglich.</t>
    </r>
  </si>
  <si>
    <t>Die Tabellenblätter der einzelnen Mitarbeiter müssen nacheinander ausgefüllt werden. Es dürfen keine Lücken vorhanden sein, d.h. MA1, MA2, MA3 etc., nicht MA1, MA3, MA7.</t>
  </si>
  <si>
    <t>Für die Berechnung des Pauschalzuschlages müssen auf dem Tabellenblatt "Übersicht Personalkosten" oben rechts die Nebenbestimmungen ausgewählt werden. Diese entnehmen Sie bitte Ihrem Zuwendungsbescheid.</t>
  </si>
  <si>
    <t>Vertragliche Wochenstundenzahl des Mitarbeitenden in Stunden</t>
  </si>
  <si>
    <t>Die Stundennachweise sind im Vorhaben fortlaufend zu führen und sowohl vom Mitarbeitenden als auch vom Vorgesetzten regelmäßig zu unterschreiben. Fehlende Unterschriften können dazu führen, dass die geleisteten Stunden nicht anerkannt werden können. Typischerweise ergeben sich bei nicht regelmäßigen Unterschriften Probleme, wenn Mitarbeitende das Unternehmen verlassen oder längerfristig abwesend sind.</t>
  </si>
  <si>
    <t>Die Jahresarbeitsstunden laut Tarifvertrag, Betriebsvereinbarung, Arbeitsvertrag werden, sofern nicht direkt vertraglich festgelegt, nach der Formel Stunden/Woche x 52 Wochen/Jahr = Stunden/Jahr berechnet. 
Bsp.: 40 Stunden/Woche x 52 Wochen/Jahr = 2.080 Stunden/Jahr. Einige weitere Standardwerte können sie der Tabelle entnehmen:</t>
  </si>
  <si>
    <t>9.</t>
  </si>
  <si>
    <r>
      <t xml:space="preserve">Fehlzeiten (Urlaub, Krankheit, Fortbildung oder sonstige bezahlte Fehlzeiten) sind durch den Pauschalzuschlag abgegolten. Sie werden daher </t>
    </r>
    <r>
      <rPr>
        <u/>
        <sz val="14"/>
        <color theme="1"/>
        <rFont val="Calibri"/>
        <family val="2"/>
        <scheme val="minor"/>
      </rPr>
      <t>nur</t>
    </r>
    <r>
      <rPr>
        <sz val="14"/>
        <color theme="1"/>
        <rFont val="Calibri"/>
        <family val="2"/>
        <scheme val="minor"/>
      </rPr>
      <t xml:space="preserve"> bei den Fehlzeiten eingetragen, es erfolgen </t>
    </r>
    <r>
      <rPr>
        <u/>
        <sz val="14"/>
        <color theme="1"/>
        <rFont val="Calibri"/>
        <family val="2"/>
        <scheme val="minor"/>
      </rPr>
      <t>keine</t>
    </r>
    <r>
      <rPr>
        <sz val="14"/>
        <color theme="1"/>
        <rFont val="Calibri"/>
        <family val="2"/>
        <scheme val="minor"/>
      </rPr>
      <t xml:space="preserve"> Eintragungen bei den produktiven bzw. vorhabenbezogenen oder sonstigen Stunden.</t>
    </r>
  </si>
  <si>
    <t>1) Personalkosten i.S. der Nr. 6.1.3 ANBest-P-Kosten ermitteln sich aus den einkommen-/lohnsteuerpflichtigen Bruttolöhnen und –gehältern im Kalenderjahr ohne Arbeitgeberanteil zur Sozialversicherung und ohne umsatz- und gewinnabhängige Zuschläge. Soweit Geschäftsführer bzw. Vorstandsmitglieder o.ä. Leitungspersonal im Vorhaben tätig sind, können hierfür nur Personaleinzelkosten von entsprechenden leitenden Mitarbeitern im Projekt (z.B. Projektleiter) verrechnet werden; dies gilt auch für ohne feste Entlohnung tätige Unternehmer. 
Personalkosten i.S. der Nr. 2.4 NKBF2017 ermitteln sich für sozialversicherungspflichtig angestelltes Personal aus den einkommen-/lohnsteuerpflichtigen Bruttolöhnen und –gehältern im Kalenderjahr ohne Arbeitgeberanteil zur Sozialversicherung.  Bei Unternehmerinnen oder Unternehmern, die ohne feste Entlohnung tätig sind, ist der kalkulatorische Unternehmerlohn nach Nr. 24 PreisLS als Dividend anzusetzen. Der Ansatz von kalkulatorischen Unternehmerlohn ist nur bei Einzelkaufleuten und Personengesellschaften zulässig.
2) Bei tatsächlich mehr geleisteten produktiven Gesamtstunden (vorhabenbezogene und sonstige), gelten diese Gesamtstunden als Divisor.</t>
  </si>
  <si>
    <t>Projektträgerin: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</si>
</sst>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
    <numFmt numFmtId="165" formatCode="#,##0.0"/>
    <numFmt numFmtId="166" formatCode="#,##0.00\ &quot;€&quot;"/>
    <numFmt numFmtId="167" formatCode="0;\-0;;@"/>
    <numFmt numFmtId="168" formatCode="dd"/>
    <numFmt numFmtId="169" formatCode="d/m;@"/>
  </numFmts>
  <fonts count="28" x14ac:knownFonts="1">
    <font>
      <sz val="11"/>
      <color theme="1"/>
      <name val="Calibri"/>
      <family val="2"/>
      <scheme val="minor"/>
    </font>
    <font>
      <sz val="14"/>
      <color theme="1"/>
      <name val="Arial"/>
      <family val="2"/>
    </font>
    <font>
      <sz val="1"/>
      <color theme="0"/>
      <name val="Arial"/>
      <family val="2"/>
    </font>
    <font>
      <b/>
      <sz val="14"/>
      <color theme="1"/>
      <name val="Arial"/>
      <family val="2"/>
    </font>
    <font>
      <sz val="11"/>
      <color theme="1"/>
      <name val="Arial"/>
      <family val="2"/>
    </font>
    <font>
      <sz val="14"/>
      <color theme="1"/>
      <name val="Calibri"/>
      <family val="2"/>
      <scheme val="minor"/>
    </font>
    <font>
      <b/>
      <sz val="22"/>
      <color theme="1"/>
      <name val="Arial"/>
      <family val="2"/>
    </font>
    <font>
      <b/>
      <sz val="16"/>
      <color theme="1"/>
      <name val="Arial"/>
      <family val="2"/>
    </font>
    <font>
      <b/>
      <sz val="13"/>
      <color theme="1"/>
      <name val="Arial"/>
      <family val="2"/>
    </font>
    <font>
      <sz val="13"/>
      <color theme="1"/>
      <name val="Arial"/>
      <family val="2"/>
    </font>
    <font>
      <sz val="12"/>
      <color theme="1"/>
      <name val="Arial"/>
      <family val="2"/>
    </font>
    <font>
      <sz val="14"/>
      <color theme="0"/>
      <name val="Arial"/>
      <family val="2"/>
    </font>
    <font>
      <vertAlign val="superscript"/>
      <sz val="14"/>
      <color theme="1"/>
      <name val="Arial"/>
      <family val="2"/>
    </font>
    <font>
      <sz val="10"/>
      <color theme="1"/>
      <name val="Arial"/>
      <family val="2"/>
    </font>
    <font>
      <b/>
      <sz val="11"/>
      <color theme="1"/>
      <name val="Arial"/>
      <family val="2"/>
    </font>
    <font>
      <b/>
      <sz val="12"/>
      <color theme="1"/>
      <name val="Arial"/>
      <family val="2"/>
    </font>
    <font>
      <b/>
      <sz val="10.5"/>
      <color theme="1"/>
      <name val="Arial"/>
      <family val="2"/>
    </font>
    <font>
      <b/>
      <sz val="14"/>
      <color rgb="FF0070C0"/>
      <name val="Arial"/>
      <family val="2"/>
    </font>
    <font>
      <sz val="14"/>
      <name val="Arial"/>
      <family val="2"/>
    </font>
    <font>
      <vertAlign val="superscript"/>
      <sz val="12"/>
      <color theme="1"/>
      <name val="Arial"/>
      <family val="2"/>
    </font>
    <font>
      <b/>
      <sz val="18"/>
      <color theme="1"/>
      <name val="Calibri"/>
      <family val="2"/>
      <scheme val="minor"/>
    </font>
    <font>
      <b/>
      <sz val="14"/>
      <color theme="1"/>
      <name val="Calibri"/>
      <family val="2"/>
      <scheme val="minor"/>
    </font>
    <font>
      <sz val="13"/>
      <color theme="1"/>
      <name val="Calibri"/>
      <family val="2"/>
      <scheme val="minor"/>
    </font>
    <font>
      <sz val="16"/>
      <color theme="1"/>
      <name val="Calibri"/>
      <family val="2"/>
      <scheme val="minor"/>
    </font>
    <font>
      <b/>
      <sz val="16"/>
      <color theme="1"/>
      <name val="Calibri"/>
      <family val="2"/>
      <scheme val="minor"/>
    </font>
    <font>
      <u/>
      <sz val="14"/>
      <color theme="1"/>
      <name val="Calibri"/>
      <family val="2"/>
      <scheme val="minor"/>
    </font>
    <font>
      <sz val="14"/>
      <color rgb="FF00B050"/>
      <name val="Calibri"/>
      <family val="2"/>
      <scheme val="minor"/>
    </font>
    <font>
      <sz val="14"/>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s>
  <borders count="22">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s>
  <cellStyleXfs count="1">
    <xf numFmtId="0" fontId="0" fillId="0" borderId="0"/>
  </cellStyleXfs>
  <cellXfs count="212">
    <xf numFmtId="0" fontId="0" fillId="0" borderId="0" xfId="0"/>
    <xf numFmtId="164" fontId="18" fillId="0" borderId="10" xfId="0" applyNumberFormat="1" applyFont="1" applyFill="1" applyBorder="1" applyAlignment="1" applyProtection="1">
      <alignment horizontal="center" shrinkToFit="1"/>
      <protection locked="0"/>
    </xf>
    <xf numFmtId="164" fontId="18" fillId="0" borderId="5" xfId="0" applyNumberFormat="1" applyFont="1" applyFill="1" applyBorder="1" applyAlignment="1" applyProtection="1">
      <alignment horizontal="center" shrinkToFit="1"/>
      <protection locked="0"/>
    </xf>
    <xf numFmtId="164" fontId="1" fillId="0" borderId="5" xfId="0" applyNumberFormat="1" applyFont="1" applyFill="1" applyBorder="1" applyAlignment="1" applyProtection="1">
      <alignment horizontal="center" shrinkToFit="1"/>
      <protection locked="0"/>
    </xf>
    <xf numFmtId="49" fontId="1" fillId="0" borderId="5" xfId="0" applyNumberFormat="1" applyFont="1" applyBorder="1" applyAlignment="1" applyProtection="1">
      <alignment horizontal="center" vertical="center"/>
      <protection locked="0"/>
    </xf>
    <xf numFmtId="0" fontId="1" fillId="0" borderId="0" xfId="0" applyFont="1" applyProtection="1">
      <protection hidden="1"/>
    </xf>
    <xf numFmtId="14" fontId="2" fillId="0" borderId="0" xfId="0" applyNumberFormat="1" applyFont="1" applyProtection="1">
      <protection hidden="1"/>
    </xf>
    <xf numFmtId="0" fontId="1" fillId="0" borderId="0" xfId="0" applyFont="1" applyAlignment="1" applyProtection="1">
      <alignment horizontal="center"/>
      <protection hidden="1"/>
    </xf>
    <xf numFmtId="164" fontId="1" fillId="0" borderId="0" xfId="0" applyNumberFormat="1" applyFont="1" applyAlignment="1" applyProtection="1">
      <alignment horizontal="center"/>
      <protection hidden="1"/>
    </xf>
    <xf numFmtId="4" fontId="3" fillId="0" borderId="0" xfId="0" applyNumberFormat="1" applyFont="1" applyAlignment="1" applyProtection="1">
      <alignment horizontal="center"/>
      <protection hidden="1"/>
    </xf>
    <xf numFmtId="0" fontId="4" fillId="0" borderId="0" xfId="0" applyFont="1" applyProtection="1">
      <protection hidden="1"/>
    </xf>
    <xf numFmtId="2" fontId="4" fillId="0" borderId="0" xfId="0" applyNumberFormat="1" applyFont="1" applyProtection="1">
      <protection hidden="1"/>
    </xf>
    <xf numFmtId="14" fontId="5" fillId="0" borderId="0" xfId="0" applyNumberFormat="1" applyFont="1" applyProtection="1">
      <protection hidden="1"/>
    </xf>
    <xf numFmtId="0" fontId="5" fillId="0" borderId="0" xfId="0" applyFont="1" applyProtection="1">
      <protection hidden="1"/>
    </xf>
    <xf numFmtId="0" fontId="1" fillId="0" borderId="0" xfId="0" applyFont="1" applyAlignment="1" applyProtection="1">
      <alignment horizontal="left"/>
      <protection hidden="1"/>
    </xf>
    <xf numFmtId="0" fontId="6" fillId="0" borderId="0" xfId="0" applyFont="1" applyProtection="1">
      <protection hidden="1"/>
    </xf>
    <xf numFmtId="0" fontId="3" fillId="0" borderId="0" xfId="0" applyFont="1" applyProtection="1">
      <protection hidden="1"/>
    </xf>
    <xf numFmtId="0" fontId="1" fillId="0" borderId="0" xfId="0" applyFont="1" applyAlignment="1" applyProtection="1">
      <alignment horizontal="right"/>
      <protection hidden="1"/>
    </xf>
    <xf numFmtId="1" fontId="1" fillId="0" borderId="5" xfId="0" applyNumberFormat="1" applyFont="1" applyBorder="1" applyAlignment="1" applyProtection="1">
      <alignment horizontal="right" vertical="center"/>
      <protection hidden="1"/>
    </xf>
    <xf numFmtId="4" fontId="1" fillId="0" borderId="0" xfId="0" applyNumberFormat="1" applyFont="1" applyProtection="1">
      <protection hidden="1"/>
    </xf>
    <xf numFmtId="4" fontId="1" fillId="0" borderId="0" xfId="0" applyNumberFormat="1" applyFont="1" applyAlignment="1" applyProtection="1">
      <alignment horizontal="center"/>
      <protection hidden="1"/>
    </xf>
    <xf numFmtId="0" fontId="3" fillId="0" borderId="0" xfId="0" applyFont="1" applyBorder="1" applyAlignment="1" applyProtection="1">
      <alignment horizontal="right"/>
      <protection hidden="1"/>
    </xf>
    <xf numFmtId="0" fontId="7" fillId="0" borderId="0" xfId="0" applyFont="1" applyProtection="1">
      <protection hidden="1"/>
    </xf>
    <xf numFmtId="49" fontId="3" fillId="0" borderId="0" xfId="0" applyNumberFormat="1" applyFont="1" applyProtection="1">
      <protection hidden="1"/>
    </xf>
    <xf numFmtId="49" fontId="8" fillId="0" borderId="7" xfId="0" applyNumberFormat="1" applyFont="1" applyBorder="1" applyAlignment="1" applyProtection="1">
      <alignment vertical="center"/>
      <protection hidden="1"/>
    </xf>
    <xf numFmtId="4" fontId="9" fillId="0" borderId="8" xfId="0" applyNumberFormat="1" applyFont="1" applyBorder="1" applyProtection="1">
      <protection hidden="1"/>
    </xf>
    <xf numFmtId="4" fontId="9" fillId="0" borderId="8" xfId="0" applyNumberFormat="1" applyFont="1" applyBorder="1" applyAlignment="1" applyProtection="1">
      <alignment horizontal="center"/>
      <protection hidden="1"/>
    </xf>
    <xf numFmtId="4" fontId="9" fillId="0" borderId="9" xfId="0" applyNumberFormat="1" applyFont="1" applyBorder="1" applyAlignment="1" applyProtection="1">
      <alignment horizontal="center"/>
      <protection hidden="1"/>
    </xf>
    <xf numFmtId="0" fontId="3" fillId="0" borderId="0" xfId="0" applyFont="1" applyAlignment="1" applyProtection="1">
      <alignment horizontal="right"/>
      <protection hidden="1"/>
    </xf>
    <xf numFmtId="0" fontId="9" fillId="0" borderId="11" xfId="0" applyFont="1" applyBorder="1" applyAlignment="1" applyProtection="1">
      <protection hidden="1"/>
    </xf>
    <xf numFmtId="0" fontId="9" fillId="0" borderId="2" xfId="0" applyFont="1" applyBorder="1" applyAlignment="1" applyProtection="1">
      <protection hidden="1"/>
    </xf>
    <xf numFmtId="0" fontId="8" fillId="3" borderId="2" xfId="0" applyFont="1" applyFill="1" applyBorder="1" applyAlignment="1" applyProtection="1">
      <protection hidden="1"/>
    </xf>
    <xf numFmtId="0" fontId="9" fillId="0" borderId="3" xfId="0" applyFont="1" applyBorder="1" applyAlignment="1" applyProtection="1">
      <protection hidden="1"/>
    </xf>
    <xf numFmtId="0" fontId="1" fillId="0" borderId="2" xfId="0" applyFont="1" applyFill="1" applyBorder="1" applyAlignment="1" applyProtection="1">
      <alignment vertical="top" wrapText="1"/>
      <protection hidden="1"/>
    </xf>
    <xf numFmtId="0" fontId="11" fillId="0" borderId="0" xfId="0" applyFont="1" applyFill="1" applyAlignment="1" applyProtection="1">
      <alignment horizontal="center"/>
      <protection hidden="1"/>
    </xf>
    <xf numFmtId="0" fontId="1" fillId="0" borderId="0" xfId="0" applyFont="1" applyFill="1" applyBorder="1" applyProtection="1">
      <protection hidden="1"/>
    </xf>
    <xf numFmtId="4" fontId="1" fillId="0" borderId="0" xfId="0" applyNumberFormat="1" applyFont="1" applyFill="1" applyBorder="1" applyAlignment="1" applyProtection="1">
      <alignment horizontal="center"/>
      <protection hidden="1"/>
    </xf>
    <xf numFmtId="4" fontId="1" fillId="0" borderId="0" xfId="0" applyNumberFormat="1" applyFont="1" applyAlignment="1" applyProtection="1">
      <protection hidden="1"/>
    </xf>
    <xf numFmtId="0" fontId="1" fillId="0" borderId="0" xfId="0" applyFont="1" applyAlignment="1" applyProtection="1">
      <alignment vertical="top" wrapText="1"/>
      <protection hidden="1"/>
    </xf>
    <xf numFmtId="0" fontId="1" fillId="0" borderId="0" xfId="0" applyFont="1" applyAlignment="1" applyProtection="1">
      <protection hidden="1"/>
    </xf>
    <xf numFmtId="4" fontId="3" fillId="0" borderId="0" xfId="0" applyNumberFormat="1" applyFont="1" applyFill="1" applyBorder="1" applyAlignment="1" applyProtection="1">
      <alignment vertical="center"/>
      <protection hidden="1"/>
    </xf>
    <xf numFmtId="0" fontId="1" fillId="0" borderId="0" xfId="0" applyFont="1" applyFill="1" applyBorder="1" applyAlignment="1" applyProtection="1">
      <alignment horizontal="center"/>
      <protection hidden="1"/>
    </xf>
    <xf numFmtId="0" fontId="1" fillId="0" borderId="0" xfId="0" applyFont="1" applyAlignment="1" applyProtection="1">
      <alignment vertical="top"/>
      <protection hidden="1"/>
    </xf>
    <xf numFmtId="0" fontId="4" fillId="0" borderId="0" xfId="0" applyFont="1" applyAlignment="1" applyProtection="1">
      <alignment vertical="top"/>
      <protection hidden="1"/>
    </xf>
    <xf numFmtId="164" fontId="1" fillId="0" borderId="0" xfId="0" applyNumberFormat="1" applyFont="1" applyAlignment="1" applyProtection="1">
      <alignment horizontal="center" vertical="top"/>
      <protection hidden="1"/>
    </xf>
    <xf numFmtId="4" fontId="3" fillId="0" borderId="0" xfId="0" applyNumberFormat="1" applyFont="1" applyAlignment="1" applyProtection="1">
      <alignment horizontal="center" vertical="top"/>
      <protection hidden="1"/>
    </xf>
    <xf numFmtId="2" fontId="4" fillId="0" borderId="0" xfId="0" applyNumberFormat="1" applyFont="1" applyAlignment="1" applyProtection="1">
      <alignment vertical="top"/>
      <protection hidden="1"/>
    </xf>
    <xf numFmtId="164" fontId="4" fillId="0" borderId="0" xfId="0" applyNumberFormat="1" applyFont="1" applyAlignment="1" applyProtection="1">
      <alignment horizontal="center"/>
      <protection hidden="1"/>
    </xf>
    <xf numFmtId="0" fontId="1" fillId="0" borderId="8" xfId="0" applyFont="1" applyBorder="1" applyProtection="1">
      <protection hidden="1"/>
    </xf>
    <xf numFmtId="164" fontId="1" fillId="0" borderId="0" xfId="0" applyNumberFormat="1" applyFont="1" applyAlignment="1" applyProtection="1">
      <protection hidden="1"/>
    </xf>
    <xf numFmtId="164" fontId="1" fillId="0" borderId="8" xfId="0" applyNumberFormat="1" applyFont="1" applyBorder="1" applyAlignment="1" applyProtection="1">
      <protection hidden="1"/>
    </xf>
    <xf numFmtId="164" fontId="4" fillId="0" borderId="8" xfId="0" applyNumberFormat="1" applyFont="1" applyBorder="1" applyAlignment="1" applyProtection="1">
      <alignment horizontal="center"/>
      <protection hidden="1"/>
    </xf>
    <xf numFmtId="4" fontId="14" fillId="0" borderId="0" xfId="0" applyNumberFormat="1" applyFont="1" applyAlignment="1" applyProtection="1">
      <alignment horizontal="center"/>
      <protection hidden="1"/>
    </xf>
    <xf numFmtId="0" fontId="0" fillId="0" borderId="0" xfId="0" applyProtection="1">
      <protection hidden="1"/>
    </xf>
    <xf numFmtId="1" fontId="1" fillId="0" borderId="0" xfId="0" applyNumberFormat="1" applyFont="1" applyAlignment="1" applyProtection="1">
      <alignment horizontal="left"/>
      <protection hidden="1"/>
    </xf>
    <xf numFmtId="14" fontId="4" fillId="0" borderId="0" xfId="0" applyNumberFormat="1" applyFont="1" applyProtection="1">
      <protection hidden="1"/>
    </xf>
    <xf numFmtId="49" fontId="1" fillId="0" borderId="5" xfId="0" applyNumberFormat="1" applyFont="1" applyBorder="1" applyAlignment="1" applyProtection="1">
      <alignment horizontal="right" vertical="center"/>
      <protection hidden="1"/>
    </xf>
    <xf numFmtId="0" fontId="15" fillId="0" borderId="0" xfId="0" applyFont="1" applyProtection="1">
      <protection hidden="1"/>
    </xf>
    <xf numFmtId="164" fontId="16" fillId="0" borderId="0" xfId="0" applyNumberFormat="1" applyFont="1" applyAlignment="1" applyProtection="1">
      <alignment horizontal="center"/>
      <protection hidden="1"/>
    </xf>
    <xf numFmtId="49" fontId="3" fillId="0" borderId="7" xfId="0" applyNumberFormat="1" applyFont="1" applyBorder="1" applyAlignment="1" applyProtection="1">
      <alignment vertical="center"/>
      <protection hidden="1"/>
    </xf>
    <xf numFmtId="164" fontId="17" fillId="0" borderId="8" xfId="0" applyNumberFormat="1" applyFont="1" applyFill="1" applyBorder="1" applyAlignment="1" applyProtection="1">
      <alignment horizontal="left" vertical="center"/>
      <protection hidden="1"/>
    </xf>
    <xf numFmtId="4" fontId="14" fillId="0" borderId="9" xfId="0" applyNumberFormat="1" applyFont="1" applyBorder="1" applyAlignment="1" applyProtection="1">
      <alignment horizontal="center"/>
      <protection hidden="1"/>
    </xf>
    <xf numFmtId="168" fontId="1" fillId="0" borderId="15" xfId="0" applyNumberFormat="1" applyFont="1" applyFill="1" applyBorder="1" applyAlignment="1" applyProtection="1">
      <alignment horizontal="center"/>
      <protection hidden="1"/>
    </xf>
    <xf numFmtId="165" fontId="3" fillId="2" borderId="15" xfId="0" applyNumberFormat="1" applyFont="1" applyFill="1" applyBorder="1" applyAlignment="1" applyProtection="1">
      <alignment horizontal="center"/>
      <protection hidden="1"/>
    </xf>
    <xf numFmtId="0" fontId="4" fillId="0" borderId="0" xfId="0" applyFont="1" applyAlignment="1" applyProtection="1">
      <protection hidden="1"/>
    </xf>
    <xf numFmtId="0" fontId="1" fillId="0" borderId="11" xfId="0" applyFont="1" applyBorder="1" applyAlignment="1" applyProtection="1">
      <protection hidden="1"/>
    </xf>
    <xf numFmtId="164" fontId="3" fillId="2" borderId="10" xfId="0" applyNumberFormat="1" applyFont="1" applyFill="1" applyBorder="1" applyAlignment="1" applyProtection="1">
      <alignment horizontal="center" shrinkToFit="1"/>
      <protection hidden="1"/>
    </xf>
    <xf numFmtId="0" fontId="1" fillId="0" borderId="2" xfId="0" applyFont="1" applyBorder="1" applyAlignment="1" applyProtection="1">
      <protection hidden="1"/>
    </xf>
    <xf numFmtId="0" fontId="3" fillId="2" borderId="2" xfId="0" applyFont="1" applyFill="1" applyBorder="1" applyAlignment="1" applyProtection="1">
      <protection hidden="1"/>
    </xf>
    <xf numFmtId="164" fontId="18" fillId="2" borderId="5" xfId="0" applyNumberFormat="1" applyFont="1" applyFill="1" applyBorder="1" applyAlignment="1" applyProtection="1">
      <alignment horizontal="center" shrinkToFit="1"/>
      <protection hidden="1"/>
    </xf>
    <xf numFmtId="164" fontId="3" fillId="2" borderId="5" xfId="0" applyNumberFormat="1" applyFont="1" applyFill="1" applyBorder="1" applyAlignment="1" applyProtection="1">
      <alignment horizontal="center" shrinkToFit="1"/>
      <protection hidden="1"/>
    </xf>
    <xf numFmtId="0" fontId="1" fillId="0" borderId="0" xfId="0" applyFont="1" applyFill="1" applyProtection="1">
      <protection hidden="1"/>
    </xf>
    <xf numFmtId="164" fontId="4" fillId="0" borderId="0" xfId="0" applyNumberFormat="1" applyFont="1" applyFill="1" applyAlignment="1" applyProtection="1">
      <alignment horizontal="center"/>
      <protection hidden="1"/>
    </xf>
    <xf numFmtId="165" fontId="14" fillId="0" borderId="0" xfId="0" applyNumberFormat="1" applyFont="1" applyFill="1" applyAlignment="1" applyProtection="1">
      <alignment horizontal="center"/>
      <protection hidden="1"/>
    </xf>
    <xf numFmtId="164" fontId="3" fillId="2" borderId="5" xfId="0" applyNumberFormat="1" applyFont="1" applyFill="1" applyBorder="1" applyAlignment="1" applyProtection="1">
      <alignment horizontal="center"/>
      <protection hidden="1"/>
    </xf>
    <xf numFmtId="4" fontId="14" fillId="0" borderId="0" xfId="0" applyNumberFormat="1" applyFont="1" applyFill="1" applyAlignment="1" applyProtection="1">
      <alignment horizontal="center"/>
      <protection hidden="1"/>
    </xf>
    <xf numFmtId="0" fontId="10" fillId="0" borderId="0" xfId="0" applyFont="1" applyAlignment="1" applyProtection="1">
      <alignment vertical="top"/>
      <protection hidden="1"/>
    </xf>
    <xf numFmtId="0" fontId="10" fillId="0" borderId="0" xfId="0" applyFont="1" applyAlignment="1" applyProtection="1">
      <protection hidden="1"/>
    </xf>
    <xf numFmtId="0" fontId="13" fillId="0" borderId="0" xfId="0" applyFont="1" applyAlignment="1" applyProtection="1">
      <alignment vertical="top"/>
      <protection hidden="1"/>
    </xf>
    <xf numFmtId="0" fontId="4" fillId="0" borderId="0" xfId="0" applyFont="1" applyBorder="1" applyProtection="1">
      <protection hidden="1"/>
    </xf>
    <xf numFmtId="0" fontId="10" fillId="0" borderId="0" xfId="0" applyFont="1" applyAlignment="1" applyProtection="1">
      <alignment vertical="top" wrapText="1"/>
      <protection hidden="1"/>
    </xf>
    <xf numFmtId="168" fontId="1" fillId="0" borderId="16" xfId="0" applyNumberFormat="1" applyFont="1" applyFill="1" applyBorder="1" applyAlignment="1" applyProtection="1">
      <alignment horizontal="center"/>
      <protection hidden="1"/>
    </xf>
    <xf numFmtId="168" fontId="1" fillId="0" borderId="17" xfId="0" applyNumberFormat="1" applyFont="1" applyFill="1" applyBorder="1" applyAlignment="1" applyProtection="1">
      <alignment horizontal="center"/>
      <protection hidden="1"/>
    </xf>
    <xf numFmtId="164" fontId="18" fillId="2" borderId="2" xfId="0" applyNumberFormat="1" applyFont="1" applyFill="1" applyBorder="1" applyAlignment="1" applyProtection="1">
      <alignment horizontal="center" shrinkToFit="1"/>
      <protection hidden="1"/>
    </xf>
    <xf numFmtId="164" fontId="18" fillId="2" borderId="4" xfId="0" applyNumberFormat="1" applyFont="1" applyFill="1" applyBorder="1" applyAlignment="1" applyProtection="1">
      <alignment horizontal="center" shrinkToFit="1"/>
      <protection hidden="1"/>
    </xf>
    <xf numFmtId="14" fontId="10" fillId="0" borderId="0" xfId="0" applyNumberFormat="1" applyFont="1" applyAlignment="1" applyProtection="1">
      <alignment vertical="top" wrapText="1"/>
      <protection hidden="1"/>
    </xf>
    <xf numFmtId="164" fontId="4" fillId="0" borderId="0" xfId="0" applyNumberFormat="1" applyFont="1" applyAlignment="1" applyProtection="1">
      <protection hidden="1"/>
    </xf>
    <xf numFmtId="164" fontId="4" fillId="0" borderId="0" xfId="0" applyNumberFormat="1" applyFont="1" applyBorder="1" applyAlignment="1" applyProtection="1">
      <alignment horizontal="left"/>
      <protection hidden="1"/>
    </xf>
    <xf numFmtId="0" fontId="0" fillId="0" borderId="0" xfId="0" applyBorder="1" applyProtection="1">
      <protection hidden="1"/>
    </xf>
    <xf numFmtId="49" fontId="1" fillId="0" borderId="0" xfId="0" applyNumberFormat="1" applyFont="1" applyBorder="1" applyAlignment="1" applyProtection="1">
      <alignment vertical="center"/>
      <protection hidden="1"/>
    </xf>
    <xf numFmtId="0" fontId="5" fillId="0" borderId="0" xfId="0" applyFont="1" applyBorder="1" applyAlignment="1" applyProtection="1">
      <protection hidden="1"/>
    </xf>
    <xf numFmtId="0" fontId="5" fillId="0" borderId="0" xfId="0" applyFont="1" applyAlignment="1" applyProtection="1">
      <protection hidden="1"/>
    </xf>
    <xf numFmtId="0" fontId="5" fillId="0" borderId="0" xfId="0" applyFont="1" applyBorder="1" applyAlignment="1" applyProtection="1">
      <alignment horizontal="center"/>
      <protection hidden="1"/>
    </xf>
    <xf numFmtId="0" fontId="5" fillId="0" borderId="5" xfId="0" applyFont="1" applyBorder="1" applyAlignment="1" applyProtection="1">
      <alignment horizontal="center" vertical="top"/>
      <protection hidden="1"/>
    </xf>
    <xf numFmtId="0" fontId="5" fillId="0" borderId="5" xfId="0" applyFont="1" applyBorder="1" applyAlignment="1" applyProtection="1">
      <alignment horizontal="center" vertical="top" wrapText="1"/>
      <protection hidden="1"/>
    </xf>
    <xf numFmtId="0" fontId="0" fillId="0" borderId="0" xfId="0" applyAlignment="1" applyProtection="1">
      <alignment horizontal="center" vertical="top"/>
      <protection hidden="1"/>
    </xf>
    <xf numFmtId="1" fontId="5" fillId="0" borderId="5" xfId="0" applyNumberFormat="1" applyFont="1" applyBorder="1" applyProtection="1">
      <protection hidden="1"/>
    </xf>
    <xf numFmtId="0" fontId="5" fillId="0" borderId="5" xfId="0" applyNumberFormat="1" applyFont="1" applyBorder="1" applyProtection="1">
      <protection hidden="1"/>
    </xf>
    <xf numFmtId="4" fontId="5" fillId="0" borderId="5" xfId="0" applyNumberFormat="1" applyFont="1" applyBorder="1" applyProtection="1">
      <protection hidden="1"/>
    </xf>
    <xf numFmtId="4" fontId="5" fillId="0" borderId="5" xfId="0" applyNumberFormat="1" applyFont="1" applyBorder="1" applyAlignment="1" applyProtection="1">
      <alignment horizontal="right" vertical="center"/>
      <protection hidden="1"/>
    </xf>
    <xf numFmtId="4" fontId="23" fillId="0" borderId="5" xfId="0" applyNumberFormat="1" applyFont="1" applyBorder="1" applyAlignment="1" applyProtection="1">
      <alignment horizontal="right" vertical="center"/>
      <protection hidden="1"/>
    </xf>
    <xf numFmtId="0" fontId="0" fillId="0" borderId="0" xfId="0" applyAlignment="1" applyProtection="1">
      <alignment horizontal="right" vertical="center"/>
      <protection hidden="1"/>
    </xf>
    <xf numFmtId="4" fontId="24" fillId="0" borderId="20" xfId="0" applyNumberFormat="1" applyFont="1" applyBorder="1" applyAlignment="1" applyProtection="1">
      <alignment horizontal="right" vertical="center"/>
      <protection hidden="1"/>
    </xf>
    <xf numFmtId="0" fontId="4" fillId="0" borderId="12" xfId="0" applyFont="1" applyBorder="1" applyProtection="1">
      <protection locked="0"/>
    </xf>
    <xf numFmtId="0" fontId="4" fillId="0" borderId="3" xfId="0" applyFont="1" applyBorder="1" applyProtection="1">
      <protection locked="0"/>
    </xf>
    <xf numFmtId="0" fontId="21" fillId="0" borderId="0" xfId="0" applyFont="1" applyAlignment="1" applyProtection="1">
      <alignment horizontal="center"/>
      <protection hidden="1"/>
    </xf>
    <xf numFmtId="0" fontId="22" fillId="0" borderId="0" xfId="0" applyFont="1" applyAlignment="1" applyProtection="1">
      <alignment horizontal="right" vertical="center"/>
      <protection hidden="1"/>
    </xf>
    <xf numFmtId="0" fontId="5" fillId="0" borderId="0" xfId="0" applyFont="1" applyAlignment="1" applyProtection="1">
      <alignment horizontal="left" vertical="top"/>
      <protection hidden="1"/>
    </xf>
    <xf numFmtId="4" fontId="23" fillId="0" borderId="5" xfId="0" applyNumberFormat="1" applyFont="1" applyBorder="1" applyAlignment="1" applyProtection="1">
      <alignment vertical="center"/>
    </xf>
    <xf numFmtId="164" fontId="18" fillId="0" borderId="18" xfId="0" applyNumberFormat="1" applyFont="1" applyFill="1" applyBorder="1" applyAlignment="1" applyProtection="1">
      <alignment horizontal="center" shrinkToFit="1"/>
      <protection hidden="1"/>
    </xf>
    <xf numFmtId="164" fontId="18" fillId="0" borderId="14" xfId="0" applyNumberFormat="1" applyFont="1" applyFill="1" applyBorder="1" applyAlignment="1" applyProtection="1">
      <alignment horizontal="center" shrinkToFit="1"/>
      <protection hidden="1"/>
    </xf>
    <xf numFmtId="164" fontId="18" fillId="0" borderId="2" xfId="0" applyNumberFormat="1" applyFont="1" applyFill="1" applyBorder="1" applyAlignment="1" applyProtection="1">
      <alignment horizontal="center" shrinkToFit="1"/>
      <protection hidden="1"/>
    </xf>
    <xf numFmtId="164" fontId="18" fillId="0" borderId="4" xfId="0" applyNumberFormat="1" applyFont="1" applyFill="1" applyBorder="1" applyAlignment="1" applyProtection="1">
      <alignment horizontal="center" shrinkToFit="1"/>
      <protection hidden="1"/>
    </xf>
    <xf numFmtId="164" fontId="1" fillId="0" borderId="2" xfId="0" applyNumberFormat="1" applyFont="1" applyFill="1" applyBorder="1" applyAlignment="1" applyProtection="1">
      <alignment horizontal="center" shrinkToFit="1"/>
      <protection hidden="1"/>
    </xf>
    <xf numFmtId="164" fontId="1" fillId="0" borderId="4" xfId="0" applyNumberFormat="1" applyFont="1" applyFill="1" applyBorder="1" applyAlignment="1" applyProtection="1">
      <alignment horizontal="center" shrinkToFit="1"/>
      <protection hidden="1"/>
    </xf>
    <xf numFmtId="164" fontId="18" fillId="0" borderId="10" xfId="0" applyNumberFormat="1" applyFont="1" applyFill="1" applyBorder="1" applyAlignment="1" applyProtection="1">
      <alignment horizontal="center" shrinkToFit="1"/>
      <protection hidden="1"/>
    </xf>
    <xf numFmtId="164" fontId="18" fillId="0" borderId="5" xfId="0" applyNumberFormat="1" applyFont="1" applyFill="1" applyBorder="1" applyAlignment="1" applyProtection="1">
      <alignment horizontal="center" shrinkToFit="1"/>
      <protection hidden="1"/>
    </xf>
    <xf numFmtId="164" fontId="1" fillId="0" borderId="5" xfId="0" applyNumberFormat="1" applyFont="1" applyFill="1" applyBorder="1" applyAlignment="1" applyProtection="1">
      <alignment horizontal="center" shrinkToFit="1"/>
      <protection hidden="1"/>
    </xf>
    <xf numFmtId="0" fontId="1" fillId="0" borderId="3" xfId="0" applyNumberFormat="1" applyFont="1" applyBorder="1" applyAlignment="1" applyProtection="1">
      <alignment horizontal="left" vertical="center"/>
      <protection locked="0"/>
    </xf>
    <xf numFmtId="0" fontId="1" fillId="0" borderId="0" xfId="0" applyFont="1" applyBorder="1" applyAlignment="1" applyProtection="1">
      <alignment vertical="center"/>
      <protection hidden="1"/>
    </xf>
    <xf numFmtId="0" fontId="1" fillId="0" borderId="0" xfId="0" applyFont="1" applyBorder="1" applyAlignment="1" applyProtection="1">
      <alignment horizontal="left" vertical="center"/>
      <protection hidden="1"/>
    </xf>
    <xf numFmtId="0" fontId="1" fillId="0" borderId="0" xfId="0" applyFont="1" applyBorder="1" applyProtection="1">
      <protection hidden="1"/>
    </xf>
    <xf numFmtId="164" fontId="1" fillId="0" borderId="0" xfId="0" applyNumberFormat="1" applyFont="1" applyBorder="1" applyAlignment="1" applyProtection="1">
      <protection hidden="1"/>
    </xf>
    <xf numFmtId="164" fontId="4" fillId="0" borderId="0" xfId="0" applyNumberFormat="1" applyFont="1" applyBorder="1" applyAlignment="1" applyProtection="1">
      <alignment horizontal="center"/>
      <protection hidden="1"/>
    </xf>
    <xf numFmtId="0" fontId="1" fillId="0" borderId="0" xfId="0" applyNumberFormat="1" applyFont="1" applyFill="1" applyBorder="1" applyAlignment="1" applyProtection="1">
      <alignment vertical="center"/>
      <protection hidden="1"/>
    </xf>
    <xf numFmtId="49" fontId="1" fillId="0" borderId="12" xfId="0" applyNumberFormat="1" applyFont="1" applyBorder="1" applyAlignment="1" applyProtection="1">
      <alignment horizontal="left" vertical="center"/>
      <protection locked="0"/>
    </xf>
    <xf numFmtId="0" fontId="1" fillId="0" borderId="0" xfId="0" applyFont="1" applyAlignment="1" applyProtection="1">
      <alignment horizontal="left"/>
      <protection hidden="1"/>
    </xf>
    <xf numFmtId="49" fontId="1" fillId="0" borderId="3" xfId="0" applyNumberFormat="1" applyFont="1" applyBorder="1" applyAlignment="1" applyProtection="1">
      <alignment horizontal="left" vertical="center"/>
      <protection locked="0"/>
    </xf>
    <xf numFmtId="16" fontId="11" fillId="0" borderId="0" xfId="0" applyNumberFormat="1" applyFont="1" applyFill="1" applyProtection="1">
      <protection hidden="1"/>
    </xf>
    <xf numFmtId="0" fontId="5" fillId="0" borderId="0" xfId="0" applyFont="1" applyAlignment="1" applyProtection="1">
      <alignment horizontal="right" vertical="top"/>
      <protection hidden="1"/>
    </xf>
    <xf numFmtId="0" fontId="5" fillId="0" borderId="0" xfId="0" applyFont="1" applyAlignment="1" applyProtection="1">
      <alignment horizontal="right" vertical="top"/>
      <protection hidden="1"/>
    </xf>
    <xf numFmtId="0" fontId="0" fillId="0" borderId="0" xfId="0" applyAlignment="1" applyProtection="1">
      <alignment horizontal="right" vertical="top"/>
      <protection hidden="1"/>
    </xf>
    <xf numFmtId="0" fontId="0" fillId="0" borderId="0" xfId="0" applyAlignment="1" applyProtection="1">
      <alignment horizontal="left" vertical="top"/>
      <protection hidden="1"/>
    </xf>
    <xf numFmtId="0" fontId="5" fillId="0" borderId="0" xfId="0" applyFont="1" applyAlignment="1" applyProtection="1">
      <alignment horizontal="left" vertical="top"/>
      <protection hidden="1"/>
    </xf>
    <xf numFmtId="0" fontId="5" fillId="0" borderId="0" xfId="0" applyFont="1" applyAlignment="1" applyProtection="1">
      <alignment horizontal="right" vertical="top"/>
      <protection hidden="1"/>
    </xf>
    <xf numFmtId="0" fontId="1" fillId="0" borderId="0" xfId="0" applyFont="1" applyAlignment="1" applyProtection="1">
      <alignment horizontal="left"/>
      <protection hidden="1"/>
    </xf>
    <xf numFmtId="0" fontId="20" fillId="0" borderId="0" xfId="0" applyFont="1" applyAlignment="1" applyProtection="1">
      <alignment horizontal="left"/>
      <protection hidden="1"/>
    </xf>
    <xf numFmtId="0" fontId="23" fillId="0" borderId="0" xfId="0" applyFont="1" applyProtection="1">
      <protection hidden="1"/>
    </xf>
    <xf numFmtId="0" fontId="5" fillId="0" borderId="0" xfId="0" applyFont="1" applyAlignment="1" applyProtection="1">
      <alignment horizontal="left" vertical="top" wrapText="1"/>
      <protection hidden="1"/>
    </xf>
    <xf numFmtId="0" fontId="5" fillId="0" borderId="0" xfId="0" applyFont="1" applyAlignment="1" applyProtection="1">
      <alignment horizontal="left" vertical="top"/>
      <protection hidden="1"/>
    </xf>
    <xf numFmtId="0" fontId="5" fillId="0" borderId="0" xfId="0" applyFont="1" applyAlignment="1" applyProtection="1">
      <alignment horizontal="right" vertical="top"/>
      <protection hidden="1"/>
    </xf>
    <xf numFmtId="0" fontId="5" fillId="0" borderId="0" xfId="0" applyFont="1" applyAlignment="1" applyProtection="1">
      <alignment horizontal="center" vertical="top" wrapText="1"/>
      <protection hidden="1"/>
    </xf>
    <xf numFmtId="0" fontId="5" fillId="0" borderId="0" xfId="0" applyFont="1" applyAlignment="1" applyProtection="1">
      <alignment vertical="top" wrapText="1"/>
      <protection hidden="1"/>
    </xf>
    <xf numFmtId="0" fontId="5" fillId="0" borderId="0" xfId="0" applyFont="1" applyAlignment="1" applyProtection="1">
      <alignment horizontal="right" vertical="top" wrapText="1"/>
      <protection hidden="1"/>
    </xf>
    <xf numFmtId="0" fontId="0" fillId="0" borderId="0" xfId="0" applyAlignment="1" applyProtection="1">
      <alignment horizontal="left" vertical="top" wrapText="1"/>
      <protection hidden="1"/>
    </xf>
    <xf numFmtId="0" fontId="5" fillId="0" borderId="0" xfId="0" applyFont="1" applyAlignment="1" applyProtection="1">
      <alignment horizontal="left" vertical="top" wrapText="1"/>
      <protection hidden="1"/>
    </xf>
    <xf numFmtId="0" fontId="5" fillId="0" borderId="0" xfId="0" applyFont="1" applyAlignment="1" applyProtection="1">
      <alignment horizontal="left" vertical="top"/>
      <protection hidden="1"/>
    </xf>
    <xf numFmtId="0" fontId="5" fillId="0" borderId="0" xfId="0" applyFont="1" applyAlignment="1" applyProtection="1">
      <alignment horizontal="right" vertical="top"/>
      <protection hidden="1"/>
    </xf>
    <xf numFmtId="0" fontId="26" fillId="0" borderId="0" xfId="0" applyFont="1" applyAlignment="1" applyProtection="1">
      <alignment vertical="top"/>
      <protection hidden="1"/>
    </xf>
    <xf numFmtId="0" fontId="5" fillId="0" borderId="0" xfId="0" applyFont="1" applyAlignment="1" applyProtection="1">
      <alignment horizontal="left" vertical="top" wrapText="1"/>
      <protection hidden="1"/>
    </xf>
    <xf numFmtId="0" fontId="5" fillId="0" borderId="0" xfId="0" applyFont="1" applyAlignment="1" applyProtection="1">
      <alignment horizontal="center" vertical="top" wrapText="1"/>
    </xf>
    <xf numFmtId="0" fontId="5" fillId="0" borderId="0" xfId="0" applyFont="1" applyAlignment="1" applyProtection="1">
      <alignment horizontal="center" vertical="top" wrapText="1"/>
      <protection locked="0"/>
    </xf>
    <xf numFmtId="0" fontId="27" fillId="0" borderId="0" xfId="0" applyFont="1" applyAlignment="1" applyProtection="1">
      <alignment horizontal="left" vertical="top" wrapText="1"/>
      <protection hidden="1"/>
    </xf>
    <xf numFmtId="0" fontId="23" fillId="0" borderId="0" xfId="0" applyFont="1" applyAlignment="1" applyProtection="1">
      <alignment horizontal="left" vertical="top"/>
      <protection hidden="1"/>
    </xf>
    <xf numFmtId="0" fontId="20" fillId="0" borderId="0" xfId="0" applyFont="1" applyAlignment="1" applyProtection="1">
      <alignment horizontal="left"/>
      <protection hidden="1"/>
    </xf>
    <xf numFmtId="0" fontId="5" fillId="0" borderId="0" xfId="0" applyFont="1" applyAlignment="1" applyProtection="1">
      <alignment horizontal="left" vertical="top"/>
      <protection hidden="1"/>
    </xf>
    <xf numFmtId="0" fontId="25" fillId="0" borderId="0" xfId="0" applyFont="1" applyBorder="1" applyAlignment="1" applyProtection="1">
      <alignment horizontal="center" vertical="top" wrapText="1"/>
      <protection hidden="1"/>
    </xf>
    <xf numFmtId="0" fontId="21" fillId="0" borderId="0" xfId="0" applyFont="1" applyAlignment="1" applyProtection="1">
      <alignment horizontal="right" vertical="center"/>
      <protection hidden="1"/>
    </xf>
    <xf numFmtId="0" fontId="21" fillId="0" borderId="21" xfId="0" applyFont="1" applyBorder="1" applyAlignment="1" applyProtection="1">
      <alignment horizontal="right" vertical="center"/>
      <protection hidden="1"/>
    </xf>
    <xf numFmtId="0" fontId="5" fillId="0" borderId="0" xfId="0" applyFont="1" applyAlignment="1" applyProtection="1">
      <alignment horizontal="right" vertical="top"/>
      <protection hidden="1"/>
    </xf>
    <xf numFmtId="0" fontId="5" fillId="0" borderId="19" xfId="0" applyFont="1" applyBorder="1" applyAlignment="1" applyProtection="1">
      <alignment horizontal="left"/>
      <protection locked="0"/>
    </xf>
    <xf numFmtId="0" fontId="5" fillId="0" borderId="19" xfId="0" applyFont="1" applyBorder="1" applyAlignment="1" applyProtection="1">
      <alignment horizontal="center"/>
      <protection locked="0"/>
    </xf>
    <xf numFmtId="49" fontId="1" fillId="0" borderId="12" xfId="0" applyNumberFormat="1" applyFont="1" applyBorder="1" applyAlignment="1" applyProtection="1">
      <alignment horizontal="left" vertical="center"/>
      <protection locked="0"/>
    </xf>
    <xf numFmtId="0" fontId="5" fillId="0" borderId="0" xfId="0" applyFont="1" applyBorder="1" applyAlignment="1" applyProtection="1">
      <alignment horizontal="left"/>
      <protection hidden="1"/>
    </xf>
    <xf numFmtId="0" fontId="5" fillId="0" borderId="8" xfId="0" applyFont="1" applyBorder="1" applyAlignment="1" applyProtection="1">
      <alignment horizontal="right" vertical="center"/>
      <protection hidden="1"/>
    </xf>
    <xf numFmtId="0" fontId="5" fillId="0" borderId="9" xfId="0" applyFont="1" applyBorder="1" applyAlignment="1" applyProtection="1">
      <alignment horizontal="right" vertical="center"/>
      <protection hidden="1"/>
    </xf>
    <xf numFmtId="0" fontId="22" fillId="0" borderId="0" xfId="0" applyFont="1" applyAlignment="1" applyProtection="1">
      <alignment horizontal="right" vertical="center"/>
      <protection hidden="1"/>
    </xf>
    <xf numFmtId="0" fontId="22" fillId="0" borderId="1" xfId="0" applyFont="1" applyBorder="1" applyAlignment="1" applyProtection="1">
      <alignment horizontal="right" vertical="center"/>
      <protection hidden="1"/>
    </xf>
    <xf numFmtId="0" fontId="20" fillId="0" borderId="0" xfId="0" applyFont="1" applyAlignment="1" applyProtection="1">
      <alignment horizontal="center"/>
      <protection hidden="1"/>
    </xf>
    <xf numFmtId="0" fontId="21" fillId="0" borderId="0" xfId="0" applyFont="1" applyAlignment="1" applyProtection="1">
      <alignment horizontal="center"/>
      <protection hidden="1"/>
    </xf>
    <xf numFmtId="0" fontId="1" fillId="0" borderId="0" xfId="0" applyFont="1" applyAlignment="1" applyProtection="1">
      <alignment horizontal="right" vertical="center"/>
      <protection hidden="1"/>
    </xf>
    <xf numFmtId="0" fontId="1" fillId="0" borderId="3" xfId="0" applyNumberFormat="1" applyFont="1" applyBorder="1" applyAlignment="1" applyProtection="1">
      <alignment horizontal="left" vertical="center"/>
      <protection hidden="1"/>
    </xf>
    <xf numFmtId="0" fontId="1" fillId="0" borderId="12" xfId="0" applyNumberFormat="1" applyFont="1" applyFill="1" applyBorder="1" applyAlignment="1" applyProtection="1">
      <alignment horizontal="left" vertical="center"/>
      <protection hidden="1"/>
    </xf>
    <xf numFmtId="0" fontId="1" fillId="0" borderId="0" xfId="0" applyFont="1" applyAlignment="1" applyProtection="1">
      <alignment horizontal="left"/>
      <protection hidden="1"/>
    </xf>
    <xf numFmtId="0" fontId="3" fillId="0" borderId="6" xfId="0" applyFont="1" applyFill="1" applyBorder="1" applyAlignment="1" applyProtection="1">
      <alignment horizontal="left"/>
      <protection hidden="1"/>
    </xf>
    <xf numFmtId="0" fontId="3" fillId="0" borderId="15" xfId="0" applyFont="1" applyFill="1" applyBorder="1" applyAlignment="1" applyProtection="1">
      <alignment horizontal="left"/>
      <protection hidden="1"/>
    </xf>
    <xf numFmtId="167" fontId="1" fillId="0" borderId="0" xfId="0" applyNumberFormat="1" applyFont="1" applyAlignment="1" applyProtection="1">
      <alignment horizontal="left"/>
      <protection hidden="1"/>
    </xf>
    <xf numFmtId="0" fontId="1" fillId="0" borderId="0" xfId="0" applyNumberFormat="1" applyFont="1" applyAlignment="1" applyProtection="1">
      <alignment horizontal="left" wrapText="1"/>
      <protection hidden="1"/>
    </xf>
    <xf numFmtId="0" fontId="1" fillId="0" borderId="2" xfId="0" applyNumberFormat="1" applyFont="1" applyBorder="1" applyAlignment="1" applyProtection="1">
      <alignment horizontal="left" vertical="center"/>
      <protection hidden="1"/>
    </xf>
    <xf numFmtId="0" fontId="1" fillId="0" borderId="4" xfId="0" applyNumberFormat="1" applyFont="1" applyBorder="1" applyAlignment="1" applyProtection="1">
      <alignment horizontal="left" vertical="center"/>
      <protection hidden="1"/>
    </xf>
    <xf numFmtId="0" fontId="13" fillId="0" borderId="0" xfId="0" applyFont="1" applyAlignment="1" applyProtection="1">
      <alignment horizontal="left" vertical="top" wrapText="1"/>
      <protection hidden="1"/>
    </xf>
    <xf numFmtId="165" fontId="9" fillId="0" borderId="5" xfId="0" applyNumberFormat="1" applyFont="1" applyFill="1" applyBorder="1" applyAlignment="1" applyProtection="1">
      <alignment horizontal="center"/>
      <protection hidden="1"/>
    </xf>
    <xf numFmtId="165" fontId="8" fillId="2" borderId="2" xfId="0" applyNumberFormat="1" applyFont="1" applyFill="1" applyBorder="1" applyAlignment="1" applyProtection="1">
      <alignment horizontal="center"/>
      <protection hidden="1"/>
    </xf>
    <xf numFmtId="165" fontId="8" fillId="2" borderId="4" xfId="0" applyNumberFormat="1" applyFont="1" applyFill="1" applyBorder="1" applyAlignment="1" applyProtection="1">
      <alignment horizontal="center"/>
      <protection hidden="1"/>
    </xf>
    <xf numFmtId="4" fontId="1" fillId="0" borderId="12" xfId="0" applyNumberFormat="1" applyFont="1" applyFill="1" applyBorder="1" applyAlignment="1" applyProtection="1">
      <alignment horizontal="left" vertical="center"/>
      <protection hidden="1"/>
    </xf>
    <xf numFmtId="166" fontId="1" fillId="0" borderId="2" xfId="0" applyNumberFormat="1" applyFont="1" applyFill="1" applyBorder="1" applyAlignment="1" applyProtection="1">
      <alignment horizontal="center" vertical="center"/>
      <protection locked="0"/>
    </xf>
    <xf numFmtId="166" fontId="1" fillId="0" borderId="3" xfId="0" applyNumberFormat="1" applyFont="1" applyFill="1" applyBorder="1" applyAlignment="1" applyProtection="1">
      <alignment horizontal="center" vertical="center"/>
      <protection locked="0"/>
    </xf>
    <xf numFmtId="166" fontId="1" fillId="0" borderId="4" xfId="0" applyNumberFormat="1" applyFont="1" applyFill="1" applyBorder="1" applyAlignment="1" applyProtection="1">
      <alignment horizontal="center" vertical="center"/>
      <protection locked="0"/>
    </xf>
    <xf numFmtId="164" fontId="3" fillId="0" borderId="13" xfId="0" quotePrefix="1" applyNumberFormat="1" applyFont="1" applyFill="1" applyBorder="1" applyAlignment="1" applyProtection="1">
      <alignment horizontal="center" vertical="center"/>
      <protection hidden="1"/>
    </xf>
    <xf numFmtId="164" fontId="3" fillId="0" borderId="1" xfId="0" quotePrefix="1" applyNumberFormat="1" applyFont="1" applyFill="1" applyBorder="1" applyAlignment="1" applyProtection="1">
      <alignment horizontal="center" vertical="center"/>
      <protection hidden="1"/>
    </xf>
    <xf numFmtId="166" fontId="3" fillId="0" borderId="7" xfId="0" applyNumberFormat="1" applyFont="1" applyFill="1" applyBorder="1" applyAlignment="1" applyProtection="1">
      <alignment horizontal="center" vertical="center"/>
      <protection hidden="1"/>
    </xf>
    <xf numFmtId="166" fontId="3" fillId="0" borderId="8" xfId="0" applyNumberFormat="1" applyFont="1" applyFill="1" applyBorder="1" applyAlignment="1" applyProtection="1">
      <alignment horizontal="center" vertical="center"/>
      <protection hidden="1"/>
    </xf>
    <xf numFmtId="166" fontId="3" fillId="0" borderId="9" xfId="0" applyNumberFormat="1" applyFont="1" applyFill="1" applyBorder="1" applyAlignment="1" applyProtection="1">
      <alignment horizontal="center" vertical="center"/>
      <protection hidden="1"/>
    </xf>
    <xf numFmtId="166" fontId="3" fillId="0" borderId="11" xfId="0" applyNumberFormat="1" applyFont="1" applyFill="1" applyBorder="1" applyAlignment="1" applyProtection="1">
      <alignment horizontal="center" vertical="center"/>
      <protection hidden="1"/>
    </xf>
    <xf numFmtId="166" fontId="3" fillId="0" borderId="12" xfId="0" applyNumberFormat="1" applyFont="1" applyFill="1" applyBorder="1" applyAlignment="1" applyProtection="1">
      <alignment horizontal="center" vertical="center"/>
      <protection hidden="1"/>
    </xf>
    <xf numFmtId="166" fontId="3" fillId="0" borderId="14" xfId="0" applyNumberFormat="1" applyFont="1" applyFill="1" applyBorder="1" applyAlignment="1" applyProtection="1">
      <alignment horizontal="center" vertical="center"/>
      <protection hidden="1"/>
    </xf>
    <xf numFmtId="4" fontId="1" fillId="0" borderId="8" xfId="0" applyNumberFormat="1" applyFont="1" applyFill="1" applyBorder="1" applyAlignment="1" applyProtection="1">
      <alignment horizontal="left" vertical="center" wrapText="1"/>
      <protection hidden="1"/>
    </xf>
    <xf numFmtId="164" fontId="1" fillId="0" borderId="2" xfId="0" applyNumberFormat="1" applyFont="1" applyFill="1" applyBorder="1" applyAlignment="1" applyProtection="1">
      <alignment horizontal="center" vertical="center"/>
      <protection locked="0"/>
    </xf>
    <xf numFmtId="164" fontId="1" fillId="0" borderId="3" xfId="0" applyNumberFormat="1" applyFont="1" applyFill="1" applyBorder="1" applyAlignment="1" applyProtection="1">
      <alignment horizontal="center" vertical="center"/>
      <protection locked="0"/>
    </xf>
    <xf numFmtId="164" fontId="1" fillId="0" borderId="4" xfId="0" applyNumberFormat="1" applyFont="1" applyFill="1" applyBorder="1" applyAlignment="1" applyProtection="1">
      <alignment horizontal="center" vertical="center"/>
      <protection locked="0"/>
    </xf>
    <xf numFmtId="165" fontId="9" fillId="0" borderId="5" xfId="0" applyNumberFormat="1" applyFont="1" applyBorder="1" applyAlignment="1" applyProtection="1">
      <alignment horizontal="center"/>
      <protection hidden="1"/>
    </xf>
    <xf numFmtId="165" fontId="8" fillId="2" borderId="5" xfId="0" applyNumberFormat="1" applyFont="1" applyFill="1" applyBorder="1" applyAlignment="1" applyProtection="1">
      <alignment horizontal="center"/>
      <protection hidden="1"/>
    </xf>
    <xf numFmtId="165" fontId="1" fillId="0" borderId="3" xfId="0" applyNumberFormat="1" applyFont="1" applyFill="1" applyBorder="1" applyAlignment="1" applyProtection="1">
      <alignment horizontal="center"/>
      <protection hidden="1"/>
    </xf>
    <xf numFmtId="165" fontId="3" fillId="0" borderId="3" xfId="0" applyNumberFormat="1" applyFont="1" applyFill="1" applyBorder="1" applyAlignment="1" applyProtection="1">
      <alignment horizontal="center"/>
      <protection hidden="1"/>
    </xf>
    <xf numFmtId="4" fontId="9" fillId="0" borderId="10" xfId="0" applyNumberFormat="1" applyFont="1" applyBorder="1" applyAlignment="1" applyProtection="1">
      <alignment horizontal="center"/>
      <protection hidden="1"/>
    </xf>
    <xf numFmtId="4" fontId="8" fillId="2" borderId="10" xfId="0" applyNumberFormat="1" applyFont="1" applyFill="1" applyBorder="1" applyAlignment="1" applyProtection="1">
      <alignment horizontal="center"/>
      <protection hidden="1"/>
    </xf>
    <xf numFmtId="169" fontId="4" fillId="0" borderId="0" xfId="0" applyNumberFormat="1" applyFont="1" applyAlignment="1" applyProtection="1">
      <alignment horizontal="center"/>
      <protection hidden="1"/>
    </xf>
    <xf numFmtId="49" fontId="1" fillId="0" borderId="2" xfId="0" applyNumberFormat="1" applyFont="1" applyBorder="1" applyAlignment="1" applyProtection="1">
      <alignment horizontal="left" vertical="center"/>
      <protection locked="0"/>
    </xf>
    <xf numFmtId="49" fontId="1" fillId="0" borderId="3" xfId="0" applyNumberFormat="1" applyFont="1" applyBorder="1" applyAlignment="1" applyProtection="1">
      <alignment horizontal="left" vertical="center"/>
      <protection locked="0"/>
    </xf>
    <xf numFmtId="49" fontId="1" fillId="0" borderId="4" xfId="0" applyNumberFormat="1" applyFont="1" applyBorder="1" applyAlignment="1" applyProtection="1">
      <alignment horizontal="left" vertical="center"/>
      <protection locked="0"/>
    </xf>
    <xf numFmtId="0" fontId="8" fillId="0" borderId="6" xfId="0" applyFont="1" applyFill="1" applyBorder="1" applyAlignment="1" applyProtection="1">
      <alignment horizontal="left"/>
      <protection hidden="1"/>
    </xf>
    <xf numFmtId="0" fontId="8" fillId="0" borderId="10" xfId="0" applyFont="1" applyFill="1" applyBorder="1" applyAlignment="1" applyProtection="1">
      <alignment horizontal="left"/>
      <protection hidden="1"/>
    </xf>
  </cellXfs>
  <cellStyles count="1">
    <cellStyle name="Standard" xfId="0" builtinId="0"/>
  </cellStyles>
  <dxfs count="2292">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ont>
        <color auto="1"/>
      </font>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ont>
        <color theme="0"/>
      </font>
      <fill>
        <patternFill>
          <bgColor theme="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39994506668294322"/>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7"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ont>
        <b val="0"/>
        <i val="0"/>
        <strike val="0"/>
        <color theme="0"/>
      </font>
      <fill>
        <patternFill>
          <bgColor theme="0"/>
        </patternFill>
      </fill>
    </dxf>
    <dxf>
      <fill>
        <patternFill>
          <bgColor theme="0" tint="-0.14996795556505021"/>
        </patternFill>
      </fill>
    </dxf>
    <dxf>
      <fill>
        <patternFill>
          <bgColor theme="7" tint="0.59996337778862885"/>
        </patternFill>
      </fill>
    </dxf>
    <dxf>
      <fill>
        <patternFill>
          <bgColor theme="7" tint="0.59996337778862885"/>
        </patternFill>
      </fill>
    </dxf>
    <dxf>
      <font>
        <color theme="0"/>
      </font>
    </dxf>
    <dxf>
      <font>
        <color auto="1"/>
      </font>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ill>
        <patternFill>
          <bgColor theme="0" tint="-0.14996795556505021"/>
        </patternFill>
      </fill>
    </dxf>
    <dxf>
      <fill>
        <patternFill>
          <bgColor theme="7" tint="0.59996337778862885"/>
        </patternFill>
      </fill>
    </dxf>
    <dxf>
      <fill>
        <patternFill>
          <bgColor theme="0" tint="-0.14996795556505021"/>
        </patternFill>
      </fill>
    </dxf>
    <dxf>
      <font>
        <b/>
        <i val="0"/>
        <color rgb="FFFF0000"/>
      </font>
    </dxf>
    <dxf>
      <fill>
        <patternFill>
          <bgColor theme="0" tint="-0.14996795556505021"/>
        </patternFill>
      </fill>
    </dxf>
    <dxf>
      <fill>
        <patternFill>
          <bgColor theme="7" tint="0.59996337778862885"/>
        </patternFill>
      </fill>
    </dxf>
    <dxf>
      <font>
        <color theme="0"/>
      </font>
    </dxf>
    <dxf>
      <font>
        <b/>
        <i val="0"/>
        <color rgb="FFFF0000"/>
      </font>
    </dxf>
    <dxf>
      <font>
        <color theme="0"/>
      </font>
    </dxf>
    <dxf>
      <font>
        <color theme="0"/>
      </font>
    </dxf>
    <dxf>
      <fill>
        <patternFill>
          <bgColor theme="7" tint="0.59996337778862885"/>
        </patternFill>
      </fill>
    </dxf>
    <dxf>
      <font>
        <color theme="0"/>
      </font>
    </dxf>
    <dxf>
      <font>
        <color theme="0"/>
      </font>
    </dxf>
    <dxf>
      <font>
        <color theme="0"/>
      </font>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266699</xdr:colOff>
      <xdr:row>1</xdr:row>
      <xdr:rowOff>152400</xdr:rowOff>
    </xdr:from>
    <xdr:to>
      <xdr:col>11</xdr:col>
      <xdr:colOff>227419</xdr:colOff>
      <xdr:row>4</xdr:row>
      <xdr:rowOff>219528</xdr:rowOff>
    </xdr:to>
    <xdr:pic>
      <xdr:nvPicPr>
        <xdr:cNvPr id="2" name="Grafik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536870" y="337457"/>
          <a:ext cx="2312035" cy="85090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22777" y="21503181"/>
          <a:ext cx="1771651" cy="3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22777" y="30615431"/>
          <a:ext cx="177165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22777" y="39003781"/>
          <a:ext cx="1771651" cy="3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22777" y="56942531"/>
          <a:ext cx="177165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22777" y="65559481"/>
          <a:ext cx="177165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22777" y="74176431"/>
          <a:ext cx="177165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22777" y="82793381"/>
          <a:ext cx="177165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22777" y="91410331"/>
          <a:ext cx="177165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22777" y="100027281"/>
          <a:ext cx="177165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24591" y="3658185"/>
          <a:ext cx="915309"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2130877</xdr:colOff>
      <xdr:row>76</xdr:row>
      <xdr:rowOff>306881</xdr:rowOff>
    </xdr:from>
    <xdr:to>
      <xdr:col>1</xdr:col>
      <xdr:colOff>1768928</xdr:colOff>
      <xdr:row>76</xdr:row>
      <xdr:rowOff>545006</xdr:rowOff>
    </xdr:to>
    <xdr:sp macro="" textlink="">
      <xdr:nvSpPr>
        <xdr:cNvPr id="2" name="Textfeld 1"/>
        <xdr:cNvSpPr txBox="1"/>
      </xdr:nvSpPr>
      <xdr:spPr>
        <a:xfrm>
          <a:off x="840920" y="22432095"/>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106</xdr:row>
      <xdr:rowOff>306881</xdr:rowOff>
    </xdr:from>
    <xdr:to>
      <xdr:col>1</xdr:col>
      <xdr:colOff>1768928</xdr:colOff>
      <xdr:row>106</xdr:row>
      <xdr:rowOff>545006</xdr:rowOff>
    </xdr:to>
    <xdr:sp macro="" textlink="">
      <xdr:nvSpPr>
        <xdr:cNvPr id="3" name="Textfeld 2"/>
        <xdr:cNvSpPr txBox="1"/>
      </xdr:nvSpPr>
      <xdr:spPr>
        <a:xfrm>
          <a:off x="840920" y="310699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136</xdr:row>
      <xdr:rowOff>306881</xdr:rowOff>
    </xdr:from>
    <xdr:to>
      <xdr:col>1</xdr:col>
      <xdr:colOff>1768928</xdr:colOff>
      <xdr:row>136</xdr:row>
      <xdr:rowOff>545006</xdr:rowOff>
    </xdr:to>
    <xdr:sp macro="" textlink="">
      <xdr:nvSpPr>
        <xdr:cNvPr id="4" name="Textfeld 3"/>
        <xdr:cNvSpPr txBox="1"/>
      </xdr:nvSpPr>
      <xdr:spPr>
        <a:xfrm>
          <a:off x="840920" y="39441024"/>
          <a:ext cx="1766208" cy="36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196</xdr:row>
      <xdr:rowOff>306881</xdr:rowOff>
    </xdr:from>
    <xdr:to>
      <xdr:col>1</xdr:col>
      <xdr:colOff>1768928</xdr:colOff>
      <xdr:row>196</xdr:row>
      <xdr:rowOff>545006</xdr:rowOff>
    </xdr:to>
    <xdr:sp macro="" textlink="">
      <xdr:nvSpPr>
        <xdr:cNvPr id="5" name="Textfeld 4"/>
        <xdr:cNvSpPr txBox="1"/>
      </xdr:nvSpPr>
      <xdr:spPr>
        <a:xfrm>
          <a:off x="840920" y="56678553"/>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226</xdr:row>
      <xdr:rowOff>306881</xdr:rowOff>
    </xdr:from>
    <xdr:to>
      <xdr:col>1</xdr:col>
      <xdr:colOff>1768928</xdr:colOff>
      <xdr:row>226</xdr:row>
      <xdr:rowOff>545006</xdr:rowOff>
    </xdr:to>
    <xdr:sp macro="" textlink="">
      <xdr:nvSpPr>
        <xdr:cNvPr id="6" name="Textfeld 5"/>
        <xdr:cNvSpPr txBox="1"/>
      </xdr:nvSpPr>
      <xdr:spPr>
        <a:xfrm>
          <a:off x="840920" y="65278267"/>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256</xdr:row>
      <xdr:rowOff>306881</xdr:rowOff>
    </xdr:from>
    <xdr:to>
      <xdr:col>1</xdr:col>
      <xdr:colOff>1768928</xdr:colOff>
      <xdr:row>256</xdr:row>
      <xdr:rowOff>545006</xdr:rowOff>
    </xdr:to>
    <xdr:sp macro="" textlink="">
      <xdr:nvSpPr>
        <xdr:cNvPr id="7" name="Textfeld 6"/>
        <xdr:cNvSpPr txBox="1"/>
      </xdr:nvSpPr>
      <xdr:spPr>
        <a:xfrm>
          <a:off x="840920" y="73877981"/>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286</xdr:row>
      <xdr:rowOff>306881</xdr:rowOff>
    </xdr:from>
    <xdr:to>
      <xdr:col>1</xdr:col>
      <xdr:colOff>1768928</xdr:colOff>
      <xdr:row>286</xdr:row>
      <xdr:rowOff>545006</xdr:rowOff>
    </xdr:to>
    <xdr:sp macro="" textlink="">
      <xdr:nvSpPr>
        <xdr:cNvPr id="8" name="Textfeld 7"/>
        <xdr:cNvSpPr txBox="1"/>
      </xdr:nvSpPr>
      <xdr:spPr>
        <a:xfrm>
          <a:off x="840920" y="82477696"/>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316</xdr:row>
      <xdr:rowOff>306881</xdr:rowOff>
    </xdr:from>
    <xdr:to>
      <xdr:col>1</xdr:col>
      <xdr:colOff>1768928</xdr:colOff>
      <xdr:row>316</xdr:row>
      <xdr:rowOff>545006</xdr:rowOff>
    </xdr:to>
    <xdr:sp macro="" textlink="">
      <xdr:nvSpPr>
        <xdr:cNvPr id="9" name="Textfeld 8"/>
        <xdr:cNvSpPr txBox="1"/>
      </xdr:nvSpPr>
      <xdr:spPr>
        <a:xfrm>
          <a:off x="840920" y="91077410"/>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2130877</xdr:colOff>
      <xdr:row>346</xdr:row>
      <xdr:rowOff>306881</xdr:rowOff>
    </xdr:from>
    <xdr:to>
      <xdr:col>1</xdr:col>
      <xdr:colOff>1768928</xdr:colOff>
      <xdr:row>346</xdr:row>
      <xdr:rowOff>545006</xdr:rowOff>
    </xdr:to>
    <xdr:sp macro="" textlink="">
      <xdr:nvSpPr>
        <xdr:cNvPr id="10" name="Textfeld 9"/>
        <xdr:cNvSpPr txBox="1"/>
      </xdr:nvSpPr>
      <xdr:spPr>
        <a:xfrm>
          <a:off x="840920" y="99677124"/>
          <a:ext cx="176620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50" b="1">
              <a:latin typeface="Arial" panose="020B0604020202020204" pitchFamily="34" charset="0"/>
              <a:cs typeface="Arial" panose="020B0604020202020204" pitchFamily="34" charset="0"/>
            </a:rPr>
            <a:t>Tätigkeit</a:t>
          </a:r>
        </a:p>
      </xdr:txBody>
    </xdr:sp>
    <xdr:clientData/>
  </xdr:twoCellAnchor>
  <xdr:twoCellAnchor>
    <xdr:from>
      <xdr:col>0</xdr:col>
      <xdr:colOff>1326241</xdr:colOff>
      <xdr:row>13</xdr:row>
      <xdr:rowOff>318085</xdr:rowOff>
    </xdr:from>
    <xdr:to>
      <xdr:col>1</xdr:col>
      <xdr:colOff>914400</xdr:colOff>
      <xdr:row>13</xdr:row>
      <xdr:rowOff>546100</xdr:rowOff>
    </xdr:to>
    <xdr:sp macro="" textlink="">
      <xdr:nvSpPr>
        <xdr:cNvPr id="11" name="Textfeld 10"/>
        <xdr:cNvSpPr txBox="1"/>
      </xdr:nvSpPr>
      <xdr:spPr>
        <a:xfrm>
          <a:off x="836384" y="3616456"/>
          <a:ext cx="91621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0">
              <a:latin typeface="Arial" panose="020B0604020202020204" pitchFamily="34" charset="0"/>
              <a:cs typeface="Arial" panose="020B0604020202020204" pitchFamily="34" charset="0"/>
            </a:rPr>
            <a:t>Tätigkeiten</a:t>
          </a:r>
          <a:endParaRPr lang="de-DE" sz="1050" b="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2:M52"/>
  <sheetViews>
    <sheetView showGridLines="0" tabSelected="1" zoomScaleNormal="100" zoomScaleSheetLayoutView="85" workbookViewId="0">
      <selection activeCell="H37" sqref="H37:J37"/>
    </sheetView>
  </sheetViews>
  <sheetFormatPr baseColWidth="10" defaultColWidth="11.15234375" defaultRowHeight="14.6" x14ac:dyDescent="0.4"/>
  <cols>
    <col min="1" max="1" width="11.15234375" style="131"/>
    <col min="2" max="16384" width="11.15234375" style="53"/>
  </cols>
  <sheetData>
    <row r="2" spans="1:12" ht="20.6" x14ac:dyDescent="0.4">
      <c r="B2" s="153" t="s">
        <v>97</v>
      </c>
      <c r="C2" s="153"/>
      <c r="D2" s="153"/>
      <c r="E2" s="153"/>
      <c r="F2" s="153"/>
      <c r="G2" s="153"/>
      <c r="H2" s="153"/>
    </row>
    <row r="3" spans="1:12" ht="20.6" x14ac:dyDescent="0.55000000000000004">
      <c r="B3" s="137"/>
      <c r="C3" s="137"/>
      <c r="D3" s="137"/>
      <c r="E3" s="137"/>
      <c r="F3" s="137"/>
      <c r="G3" s="137"/>
      <c r="H3" s="137"/>
    </row>
    <row r="4" spans="1:12" ht="20.6" x14ac:dyDescent="0.4">
      <c r="B4" s="153" t="s">
        <v>83</v>
      </c>
      <c r="C4" s="153"/>
      <c r="D4" s="153"/>
      <c r="E4" s="153"/>
      <c r="F4" s="153"/>
      <c r="G4" s="153"/>
      <c r="H4" s="153"/>
    </row>
    <row r="5" spans="1:12" ht="20.6" x14ac:dyDescent="0.4">
      <c r="B5" s="153" t="s">
        <v>84</v>
      </c>
      <c r="C5" s="153"/>
      <c r="D5" s="153"/>
      <c r="E5" s="153"/>
      <c r="F5" s="153"/>
      <c r="G5" s="153"/>
      <c r="H5" s="153"/>
    </row>
    <row r="6" spans="1:12" ht="20.6" x14ac:dyDescent="0.4">
      <c r="B6" s="153" t="s">
        <v>85</v>
      </c>
      <c r="C6" s="153"/>
      <c r="D6" s="153"/>
      <c r="E6" s="153"/>
      <c r="F6" s="153"/>
      <c r="G6" s="153"/>
      <c r="H6" s="153"/>
    </row>
    <row r="7" spans="1:12" x14ac:dyDescent="0.4">
      <c r="B7" s="132"/>
      <c r="C7" s="132"/>
      <c r="D7" s="132"/>
      <c r="E7" s="132"/>
      <c r="F7" s="132"/>
      <c r="G7" s="132"/>
      <c r="H7" s="132"/>
    </row>
    <row r="11" spans="1:12" ht="23.15" x14ac:dyDescent="0.6">
      <c r="B11" s="154" t="s">
        <v>72</v>
      </c>
      <c r="C11" s="154"/>
      <c r="D11" s="154"/>
      <c r="E11" s="154"/>
      <c r="F11" s="154"/>
      <c r="G11" s="154"/>
      <c r="H11" s="154"/>
      <c r="I11" s="154"/>
      <c r="J11" s="154"/>
      <c r="K11" s="154"/>
      <c r="L11" s="154"/>
    </row>
    <row r="12" spans="1:12" ht="23.15" x14ac:dyDescent="0.6">
      <c r="B12" s="136"/>
      <c r="C12" s="136"/>
      <c r="D12" s="136"/>
      <c r="E12" s="136"/>
      <c r="F12" s="136"/>
      <c r="G12" s="136"/>
      <c r="H12" s="136"/>
      <c r="I12" s="136"/>
      <c r="J12" s="136"/>
      <c r="K12" s="136"/>
      <c r="L12" s="136"/>
    </row>
    <row r="14" spans="1:12" s="107" customFormat="1" ht="37" customHeight="1" x14ac:dyDescent="0.4">
      <c r="A14" s="130" t="s">
        <v>79</v>
      </c>
      <c r="B14" s="149" t="s">
        <v>80</v>
      </c>
      <c r="C14" s="149"/>
      <c r="D14" s="149"/>
      <c r="E14" s="149"/>
      <c r="F14" s="149"/>
      <c r="G14" s="149"/>
      <c r="H14" s="149"/>
      <c r="I14" s="149"/>
      <c r="J14" s="149"/>
      <c r="K14" s="149"/>
      <c r="L14" s="149"/>
    </row>
    <row r="15" spans="1:12" s="139" customFormat="1" ht="10" customHeight="1" x14ac:dyDescent="0.4">
      <c r="A15" s="140"/>
      <c r="B15" s="138"/>
      <c r="C15" s="138"/>
      <c r="D15" s="138"/>
      <c r="E15" s="138"/>
      <c r="F15" s="138"/>
      <c r="G15" s="138"/>
      <c r="H15" s="138"/>
      <c r="I15" s="138"/>
      <c r="J15" s="138"/>
      <c r="K15" s="138"/>
      <c r="L15" s="138"/>
    </row>
    <row r="16" spans="1:12" s="146" customFormat="1" ht="75" customHeight="1" x14ac:dyDescent="0.4">
      <c r="A16" s="147" t="s">
        <v>78</v>
      </c>
      <c r="B16" s="152" t="s">
        <v>92</v>
      </c>
      <c r="C16" s="152"/>
      <c r="D16" s="152"/>
      <c r="E16" s="152"/>
      <c r="F16" s="152"/>
      <c r="G16" s="152"/>
      <c r="H16" s="152"/>
      <c r="I16" s="152"/>
      <c r="J16" s="152"/>
      <c r="K16" s="152"/>
      <c r="L16" s="152"/>
    </row>
    <row r="17" spans="1:12" s="146" customFormat="1" ht="10" customHeight="1" x14ac:dyDescent="0.4">
      <c r="A17" s="147"/>
      <c r="B17" s="145"/>
      <c r="C17" s="145"/>
      <c r="D17" s="145"/>
      <c r="E17" s="145"/>
      <c r="F17" s="145"/>
      <c r="G17" s="145"/>
      <c r="H17" s="145"/>
      <c r="I17" s="145"/>
      <c r="J17" s="145"/>
      <c r="K17" s="145"/>
      <c r="L17" s="145"/>
    </row>
    <row r="18" spans="1:12" s="107" customFormat="1" ht="18.45" x14ac:dyDescent="0.4">
      <c r="A18" s="130" t="s">
        <v>77</v>
      </c>
      <c r="B18" s="155" t="s">
        <v>73</v>
      </c>
      <c r="C18" s="155"/>
      <c r="D18" s="155"/>
      <c r="E18" s="155"/>
      <c r="F18" s="155"/>
      <c r="G18" s="155"/>
      <c r="H18" s="155"/>
      <c r="I18" s="155"/>
      <c r="J18" s="155"/>
      <c r="K18" s="155"/>
      <c r="L18" s="155"/>
    </row>
    <row r="19" spans="1:12" s="139" customFormat="1" ht="10" customHeight="1" x14ac:dyDescent="0.4">
      <c r="A19" s="140"/>
    </row>
    <row r="20" spans="1:12" s="133" customFormat="1" ht="37" customHeight="1" x14ac:dyDescent="0.4">
      <c r="A20" s="134" t="s">
        <v>76</v>
      </c>
      <c r="B20" s="149" t="s">
        <v>89</v>
      </c>
      <c r="C20" s="149"/>
      <c r="D20" s="149"/>
      <c r="E20" s="149"/>
      <c r="F20" s="149"/>
      <c r="G20" s="149"/>
      <c r="H20" s="149"/>
      <c r="I20" s="149"/>
      <c r="J20" s="149"/>
      <c r="K20" s="149"/>
      <c r="L20" s="149"/>
    </row>
    <row r="21" spans="1:12" s="139" customFormat="1" ht="10" customHeight="1" x14ac:dyDescent="0.4">
      <c r="A21" s="140"/>
      <c r="B21" s="138"/>
      <c r="C21" s="138"/>
      <c r="D21" s="138"/>
      <c r="E21" s="138"/>
      <c r="F21" s="138"/>
      <c r="G21" s="138"/>
      <c r="H21" s="138"/>
      <c r="I21" s="138"/>
      <c r="J21" s="138"/>
      <c r="K21" s="138"/>
      <c r="L21" s="138"/>
    </row>
    <row r="22" spans="1:12" s="107" customFormat="1" ht="37" customHeight="1" x14ac:dyDescent="0.4">
      <c r="A22" s="134" t="s">
        <v>74</v>
      </c>
      <c r="B22" s="149" t="s">
        <v>75</v>
      </c>
      <c r="C22" s="149"/>
      <c r="D22" s="149"/>
      <c r="E22" s="149"/>
      <c r="F22" s="149"/>
      <c r="G22" s="149"/>
      <c r="H22" s="149"/>
      <c r="I22" s="149"/>
      <c r="J22" s="149"/>
      <c r="K22" s="149"/>
      <c r="L22" s="149"/>
    </row>
    <row r="23" spans="1:12" s="139" customFormat="1" ht="10" customHeight="1" x14ac:dyDescent="0.4">
      <c r="A23" s="140"/>
      <c r="B23" s="138"/>
      <c r="C23" s="138"/>
      <c r="D23" s="138"/>
      <c r="E23" s="138"/>
      <c r="F23" s="138"/>
      <c r="G23" s="138"/>
      <c r="H23" s="138"/>
      <c r="I23" s="138"/>
      <c r="J23" s="138"/>
      <c r="K23" s="138"/>
      <c r="L23" s="138"/>
    </row>
    <row r="24" spans="1:12" s="132" customFormat="1" ht="37" customHeight="1" x14ac:dyDescent="0.4">
      <c r="A24" s="134" t="s">
        <v>81</v>
      </c>
      <c r="B24" s="149" t="s">
        <v>90</v>
      </c>
      <c r="C24" s="149"/>
      <c r="D24" s="149"/>
      <c r="E24" s="149"/>
      <c r="F24" s="149"/>
      <c r="G24" s="149"/>
      <c r="H24" s="149"/>
      <c r="I24" s="149"/>
      <c r="J24" s="149"/>
      <c r="K24" s="149"/>
      <c r="L24" s="149"/>
    </row>
    <row r="25" spans="1:12" s="132" customFormat="1" ht="10" customHeight="1" x14ac:dyDescent="0.4">
      <c r="A25" s="140"/>
      <c r="B25" s="138"/>
      <c r="C25" s="138"/>
      <c r="D25" s="138"/>
      <c r="E25" s="138"/>
      <c r="F25" s="138"/>
      <c r="G25" s="138"/>
      <c r="H25" s="138"/>
      <c r="I25" s="138"/>
      <c r="J25" s="138"/>
      <c r="K25" s="138"/>
      <c r="L25" s="138"/>
    </row>
    <row r="26" spans="1:12" s="144" customFormat="1" ht="72.55" customHeight="1" x14ac:dyDescent="0.4">
      <c r="A26" s="143" t="s">
        <v>82</v>
      </c>
      <c r="B26" s="149" t="s">
        <v>93</v>
      </c>
      <c r="C26" s="149"/>
      <c r="D26" s="149"/>
      <c r="E26" s="149"/>
      <c r="F26" s="149"/>
      <c r="G26" s="149"/>
      <c r="H26" s="149"/>
      <c r="I26" s="149"/>
      <c r="J26" s="149"/>
      <c r="K26" s="149"/>
      <c r="L26" s="149"/>
    </row>
    <row r="27" spans="1:12" s="144" customFormat="1" ht="10" customHeight="1" x14ac:dyDescent="0.4">
      <c r="A27" s="143"/>
      <c r="B27" s="138"/>
      <c r="C27" s="138"/>
      <c r="D27" s="138"/>
      <c r="E27" s="138"/>
      <c r="F27" s="138"/>
      <c r="G27" s="138"/>
      <c r="H27" s="138"/>
      <c r="I27" s="138"/>
      <c r="J27" s="138"/>
      <c r="K27" s="138"/>
      <c r="L27" s="138"/>
    </row>
    <row r="28" spans="1:12" s="132" customFormat="1" ht="18.649999999999999" customHeight="1" x14ac:dyDescent="0.4">
      <c r="A28" s="140"/>
      <c r="B28" s="156" t="s">
        <v>91</v>
      </c>
      <c r="C28" s="156"/>
      <c r="D28" s="156"/>
      <c r="E28" s="156"/>
      <c r="F28" s="156"/>
      <c r="G28" s="156"/>
      <c r="H28" s="156" t="s">
        <v>87</v>
      </c>
      <c r="I28" s="156"/>
      <c r="J28" s="156"/>
      <c r="K28" s="142"/>
      <c r="L28" s="142"/>
    </row>
    <row r="29" spans="1:12" s="132" customFormat="1" ht="18.649999999999999" customHeight="1" x14ac:dyDescent="0.4">
      <c r="A29" s="140"/>
      <c r="B29" s="150">
        <v>40</v>
      </c>
      <c r="C29" s="150"/>
      <c r="D29" s="150"/>
      <c r="E29" s="150"/>
      <c r="F29" s="150"/>
      <c r="G29" s="150"/>
      <c r="H29" s="151">
        <v>2080</v>
      </c>
      <c r="I29" s="151"/>
      <c r="J29" s="151"/>
      <c r="K29" s="142"/>
      <c r="L29" s="142"/>
    </row>
    <row r="30" spans="1:12" s="132" customFormat="1" ht="18.649999999999999" customHeight="1" x14ac:dyDescent="0.4">
      <c r="A30" s="140"/>
      <c r="B30" s="150">
        <v>39</v>
      </c>
      <c r="C30" s="150"/>
      <c r="D30" s="150"/>
      <c r="E30" s="150"/>
      <c r="F30" s="150"/>
      <c r="G30" s="150"/>
      <c r="H30" s="151">
        <v>2028</v>
      </c>
      <c r="I30" s="151"/>
      <c r="J30" s="151"/>
      <c r="K30" s="142"/>
      <c r="L30" s="142"/>
    </row>
    <row r="31" spans="1:12" s="132" customFormat="1" ht="18.649999999999999" customHeight="1" x14ac:dyDescent="0.4">
      <c r="A31" s="140"/>
      <c r="B31" s="150">
        <v>35</v>
      </c>
      <c r="C31" s="150"/>
      <c r="D31" s="150"/>
      <c r="E31" s="150"/>
      <c r="F31" s="150"/>
      <c r="G31" s="150"/>
      <c r="H31" s="151">
        <v>1820</v>
      </c>
      <c r="I31" s="151"/>
      <c r="J31" s="151"/>
      <c r="K31" s="142"/>
      <c r="L31" s="142"/>
    </row>
    <row r="32" spans="1:12" s="132" customFormat="1" ht="18.649999999999999" customHeight="1" x14ac:dyDescent="0.4">
      <c r="A32" s="140"/>
      <c r="B32" s="150">
        <v>32</v>
      </c>
      <c r="C32" s="150"/>
      <c r="D32" s="150"/>
      <c r="E32" s="150"/>
      <c r="F32" s="150"/>
      <c r="G32" s="150"/>
      <c r="H32" s="151">
        <v>1664</v>
      </c>
      <c r="I32" s="151"/>
      <c r="J32" s="151"/>
      <c r="K32" s="142"/>
      <c r="L32" s="142"/>
    </row>
    <row r="33" spans="1:13" s="132" customFormat="1" ht="18.649999999999999" customHeight="1" x14ac:dyDescent="0.4">
      <c r="A33" s="140"/>
      <c r="B33" s="150">
        <v>30</v>
      </c>
      <c r="C33" s="150"/>
      <c r="D33" s="150"/>
      <c r="E33" s="150"/>
      <c r="F33" s="150"/>
      <c r="G33" s="150"/>
      <c r="H33" s="151">
        <v>1560</v>
      </c>
      <c r="I33" s="151"/>
      <c r="J33" s="151"/>
      <c r="K33" s="142"/>
      <c r="L33" s="142"/>
    </row>
    <row r="34" spans="1:13" s="132" customFormat="1" ht="18.649999999999999" customHeight="1" x14ac:dyDescent="0.4">
      <c r="A34" s="140"/>
      <c r="B34" s="150">
        <v>26</v>
      </c>
      <c r="C34" s="150"/>
      <c r="D34" s="150"/>
      <c r="E34" s="150"/>
      <c r="F34" s="150"/>
      <c r="G34" s="150"/>
      <c r="H34" s="151">
        <v>1352</v>
      </c>
      <c r="I34" s="151"/>
      <c r="J34" s="151"/>
      <c r="K34" s="142"/>
      <c r="L34" s="142"/>
    </row>
    <row r="35" spans="1:13" s="132" customFormat="1" ht="18.649999999999999" customHeight="1" x14ac:dyDescent="0.4">
      <c r="A35" s="140"/>
      <c r="B35" s="150">
        <v>24</v>
      </c>
      <c r="C35" s="150"/>
      <c r="D35" s="150"/>
      <c r="E35" s="150"/>
      <c r="F35" s="150"/>
      <c r="G35" s="150"/>
      <c r="H35" s="151">
        <v>1248</v>
      </c>
      <c r="I35" s="151"/>
      <c r="J35" s="151"/>
      <c r="K35" s="142"/>
      <c r="L35" s="142"/>
    </row>
    <row r="36" spans="1:13" s="132" customFormat="1" ht="18.649999999999999" customHeight="1" x14ac:dyDescent="0.4">
      <c r="A36" s="140"/>
      <c r="B36" s="150">
        <v>21</v>
      </c>
      <c r="C36" s="150"/>
      <c r="D36" s="150"/>
      <c r="E36" s="150"/>
      <c r="F36" s="150"/>
      <c r="G36" s="150"/>
      <c r="H36" s="151">
        <v>1092</v>
      </c>
      <c r="I36" s="151"/>
      <c r="J36" s="151"/>
      <c r="K36" s="142"/>
      <c r="L36" s="142"/>
    </row>
    <row r="37" spans="1:13" s="132" customFormat="1" ht="18.649999999999999" customHeight="1" x14ac:dyDescent="0.4">
      <c r="A37" s="140"/>
      <c r="B37" s="150">
        <v>16</v>
      </c>
      <c r="C37" s="150"/>
      <c r="D37" s="150"/>
      <c r="E37" s="150"/>
      <c r="F37" s="150"/>
      <c r="G37" s="150"/>
      <c r="H37" s="151">
        <v>832</v>
      </c>
      <c r="I37" s="151"/>
      <c r="J37" s="151"/>
      <c r="K37" s="142"/>
      <c r="L37" s="142"/>
    </row>
    <row r="38" spans="1:13" s="132" customFormat="1" ht="18.649999999999999" customHeight="1" x14ac:dyDescent="0.4">
      <c r="A38" s="140"/>
      <c r="B38" s="141"/>
      <c r="C38" s="141"/>
      <c r="D38" s="141"/>
      <c r="E38" s="141"/>
      <c r="F38" s="141"/>
      <c r="G38" s="141"/>
      <c r="H38" s="141"/>
      <c r="I38" s="141"/>
      <c r="J38" s="141"/>
      <c r="K38" s="142"/>
      <c r="L38" s="142"/>
    </row>
    <row r="39" spans="1:13" s="13" customFormat="1" ht="56.5" customHeight="1" x14ac:dyDescent="0.5">
      <c r="A39" s="140" t="s">
        <v>86</v>
      </c>
      <c r="B39" s="149" t="s">
        <v>95</v>
      </c>
      <c r="C39" s="149"/>
      <c r="D39" s="149"/>
      <c r="E39" s="149"/>
      <c r="F39" s="149"/>
      <c r="G39" s="149"/>
      <c r="H39" s="149"/>
      <c r="I39" s="149"/>
      <c r="J39" s="149"/>
      <c r="K39" s="149"/>
      <c r="L39" s="149"/>
    </row>
    <row r="40" spans="1:13" s="13" customFormat="1" ht="10" customHeight="1" x14ac:dyDescent="0.5">
      <c r="A40" s="140"/>
      <c r="B40" s="138"/>
      <c r="C40" s="138"/>
      <c r="D40" s="138"/>
      <c r="E40" s="138"/>
      <c r="F40" s="138"/>
      <c r="G40" s="138"/>
      <c r="H40" s="138"/>
      <c r="I40" s="138"/>
      <c r="J40" s="138"/>
      <c r="K40" s="138"/>
      <c r="L40" s="138"/>
    </row>
    <row r="41" spans="1:13" s="13" customFormat="1" ht="166.4" customHeight="1" x14ac:dyDescent="0.5">
      <c r="A41" s="130" t="s">
        <v>94</v>
      </c>
      <c r="B41" s="149" t="s">
        <v>88</v>
      </c>
      <c r="C41" s="149"/>
      <c r="D41" s="149"/>
      <c r="E41" s="149"/>
      <c r="F41" s="149"/>
      <c r="G41" s="149"/>
      <c r="H41" s="149"/>
      <c r="I41" s="149"/>
      <c r="J41" s="149"/>
      <c r="K41" s="149"/>
      <c r="L41" s="149"/>
    </row>
    <row r="42" spans="1:13" s="13" customFormat="1" ht="18.45" x14ac:dyDescent="0.5">
      <c r="A42" s="129"/>
    </row>
    <row r="43" spans="1:13" s="13" customFormat="1" ht="90.75" customHeight="1" x14ac:dyDescent="0.5">
      <c r="A43" s="129"/>
      <c r="M43" s="148"/>
    </row>
    <row r="44" spans="1:13" s="13" customFormat="1" ht="18.45" x14ac:dyDescent="0.5">
      <c r="A44" s="129"/>
    </row>
    <row r="45" spans="1:13" s="13" customFormat="1" ht="18.45" x14ac:dyDescent="0.5">
      <c r="A45" s="129"/>
    </row>
    <row r="46" spans="1:13" s="13" customFormat="1" ht="18.45" x14ac:dyDescent="0.5">
      <c r="A46" s="129"/>
    </row>
    <row r="47" spans="1:13" s="13" customFormat="1" ht="18.45" x14ac:dyDescent="0.5">
      <c r="A47" s="129"/>
    </row>
    <row r="48" spans="1:13" s="13" customFormat="1" ht="18.45" x14ac:dyDescent="0.5">
      <c r="A48" s="129"/>
    </row>
    <row r="49" spans="1:1" s="13" customFormat="1" ht="18.45" x14ac:dyDescent="0.5">
      <c r="A49" s="129"/>
    </row>
    <row r="50" spans="1:1" s="13" customFormat="1" ht="18.45" x14ac:dyDescent="0.5">
      <c r="A50" s="129"/>
    </row>
    <row r="51" spans="1:1" s="13" customFormat="1" ht="18.45" x14ac:dyDescent="0.5">
      <c r="A51" s="129"/>
    </row>
    <row r="52" spans="1:1" s="13" customFormat="1" ht="18.45" x14ac:dyDescent="0.5">
      <c r="A52" s="129"/>
    </row>
  </sheetData>
  <sheetProtection algorithmName="SHA-512" hashValue="1yb5Z2mcZvniQvQe4R0l0EW8kZNzHXrOFD/3Nng/bi4h/5iu884L5JMLY0qbZ3aMuEutpzupWwIzEt/Pi/4p5A==" saltValue="kmEPkqJwlipAYLWV7Z2ANA==" spinCount="100000" sheet="1" selectLockedCells="1"/>
  <mergeCells count="34">
    <mergeCell ref="B39:L39"/>
    <mergeCell ref="B41:L41"/>
    <mergeCell ref="B14:L14"/>
    <mergeCell ref="B18:L18"/>
    <mergeCell ref="B22:L22"/>
    <mergeCell ref="B24:L24"/>
    <mergeCell ref="B20:L20"/>
    <mergeCell ref="B28:G28"/>
    <mergeCell ref="H28:J28"/>
    <mergeCell ref="B16:L16"/>
    <mergeCell ref="B2:H2"/>
    <mergeCell ref="B4:H4"/>
    <mergeCell ref="B5:H5"/>
    <mergeCell ref="B6:H6"/>
    <mergeCell ref="B11:L11"/>
    <mergeCell ref="B37:G37"/>
    <mergeCell ref="H37:J37"/>
    <mergeCell ref="B34:G34"/>
    <mergeCell ref="H34:J34"/>
    <mergeCell ref="B35:G35"/>
    <mergeCell ref="H35:J35"/>
    <mergeCell ref="B36:G36"/>
    <mergeCell ref="H36:J36"/>
    <mergeCell ref="B26:L26"/>
    <mergeCell ref="B32:G32"/>
    <mergeCell ref="H32:J32"/>
    <mergeCell ref="B33:G33"/>
    <mergeCell ref="H33:J33"/>
    <mergeCell ref="B29:G29"/>
    <mergeCell ref="H29:J29"/>
    <mergeCell ref="B30:G30"/>
    <mergeCell ref="H30:J30"/>
    <mergeCell ref="B31:G31"/>
    <mergeCell ref="H31:J31"/>
  </mergeCells>
  <pageMargins left="0.70866141732283472" right="0.70866141732283472" top="0.74803149606299213" bottom="0.74803149606299213" header="0.31496062992125984" footer="0.31496062992125984"/>
  <pageSetup paperSize="9" scale="6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HRoMvWE40ZV7g+BuK2k05wlKe8BDcSu2akEECmxDJ4jzlD+np5czumQ+5SkgWdOlhSOuo3az1hyCSdEFHlvruA==" saltValue="FwmM5mn23VQAF6eWEuGtaA=="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1215" priority="147">
      <formula xml:space="preserve"> WEEKDAY(C47,2) &gt; 5</formula>
    </cfRule>
  </conditionalFormatting>
  <conditionalFormatting sqref="C48:AG48">
    <cfRule type="cellIs" dxfId="1214" priority="81" operator="greaterThan">
      <formula>(10-C$52)</formula>
    </cfRule>
    <cfRule type="expression" dxfId="1213" priority="107">
      <formula>WEEKDAY(C47,2)&gt;5</formula>
    </cfRule>
    <cfRule type="expression" dxfId="1212" priority="148">
      <formula>(ISBLANK(C48:AG48)=TRUE)</formula>
    </cfRule>
  </conditionalFormatting>
  <conditionalFormatting sqref="C49:AG49">
    <cfRule type="expression" dxfId="1211" priority="82">
      <formula>WEEKDAY(C47,2)&gt;5</formula>
    </cfRule>
    <cfRule type="expression" dxfId="1210" priority="146">
      <formula>(ISBLANK(C49:AG49)=TRUE)</formula>
    </cfRule>
  </conditionalFormatting>
  <conditionalFormatting sqref="C77:AE77">
    <cfRule type="expression" dxfId="1209" priority="143">
      <formula xml:space="preserve"> WEEKDAY(C77,2) &gt; 5</formula>
    </cfRule>
  </conditionalFormatting>
  <conditionalFormatting sqref="C78:AE78">
    <cfRule type="cellIs" dxfId="1208" priority="9" operator="greaterThan">
      <formula>(10-C$82)</formula>
    </cfRule>
    <cfRule type="expression" dxfId="1207" priority="20">
      <formula>WEEKDAY(C77,2)&gt;5</formula>
    </cfRule>
  </conditionalFormatting>
  <conditionalFormatting sqref="C79:AE79">
    <cfRule type="expression" dxfId="1206" priority="7">
      <formula>WEEKDAY(C77,2)&gt;5</formula>
    </cfRule>
  </conditionalFormatting>
  <conditionalFormatting sqref="C107:AG107">
    <cfRule type="expression" dxfId="1205" priority="140">
      <formula xml:space="preserve"> WEEKDAY(C107,2) &gt; 5</formula>
    </cfRule>
  </conditionalFormatting>
  <conditionalFormatting sqref="C108:AG108">
    <cfRule type="cellIs" dxfId="1204" priority="19" operator="greaterThan">
      <formula>(10-C$112)</formula>
    </cfRule>
    <cfRule type="expression" dxfId="1203" priority="53">
      <formula>WEEKDAY(C107,2)&gt;5</formula>
    </cfRule>
    <cfRule type="expression" dxfId="1202" priority="151">
      <formula>(ISBLANK(C108:AG108)=TRUE)</formula>
    </cfRule>
  </conditionalFormatting>
  <conditionalFormatting sqref="C109:AG109">
    <cfRule type="expression" dxfId="1201" priority="52">
      <formula>WEEKDAY(C107,2)&gt;5</formula>
    </cfRule>
    <cfRule type="expression" dxfId="1200" priority="150">
      <formula>(ISBLANK(C109:AG109)=TRUE)</formula>
    </cfRule>
  </conditionalFormatting>
  <conditionalFormatting sqref="C137:AF137">
    <cfRule type="expression" dxfId="1199" priority="137">
      <formula xml:space="preserve"> WEEKDAY(C137,2) &gt; 5</formula>
    </cfRule>
  </conditionalFormatting>
  <conditionalFormatting sqref="C138:AF138">
    <cfRule type="cellIs" dxfId="1198" priority="18" operator="greaterThan">
      <formula>(10-C$142)</formula>
    </cfRule>
    <cfRule type="expression" dxfId="1197" priority="94">
      <formula>WEEKDAY(C137,2)&gt;5</formula>
    </cfRule>
    <cfRule type="expression" dxfId="1196" priority="149">
      <formula>(ISBLANK(C138:AF138)=TRUE)</formula>
    </cfRule>
  </conditionalFormatting>
  <conditionalFormatting sqref="C139:AF139">
    <cfRule type="expression" dxfId="1195" priority="50">
      <formula>WEEKDAY(C137,2)&gt;5</formula>
    </cfRule>
    <cfRule type="expression" dxfId="1194" priority="139">
      <formula>(ISBLANK(C139:AF139)=TRUE)</formula>
    </cfRule>
  </conditionalFormatting>
  <conditionalFormatting sqref="C167:AG167">
    <cfRule type="expression" dxfId="1193" priority="134">
      <formula xml:space="preserve"> WEEKDAY(C167,2) &gt; 5</formula>
    </cfRule>
  </conditionalFormatting>
  <conditionalFormatting sqref="C168:AG168">
    <cfRule type="cellIs" dxfId="1192" priority="17" operator="greaterThan">
      <formula>(10-C$172)</formula>
    </cfRule>
    <cfRule type="expression" dxfId="1191" priority="86">
      <formula>WEEKDAY(C167,2)&gt;5</formula>
    </cfRule>
    <cfRule type="expression" dxfId="1190" priority="153">
      <formula>(ISBLANK(C168:AG168)=TRUE)</formula>
    </cfRule>
  </conditionalFormatting>
  <conditionalFormatting sqref="C169:AG169">
    <cfRule type="expression" dxfId="1189" priority="47">
      <formula>WEEKDAY(C167,2)&gt;5</formula>
    </cfRule>
    <cfRule type="expression" dxfId="1188" priority="152">
      <formula>(ISBLANK(C169:AG169)=TRUE)</formula>
    </cfRule>
  </conditionalFormatting>
  <conditionalFormatting sqref="C197:AF197">
    <cfRule type="expression" dxfId="1187" priority="131">
      <formula xml:space="preserve"> WEEKDAY(C197,2) &gt; 5</formula>
    </cfRule>
  </conditionalFormatting>
  <conditionalFormatting sqref="C198:AF198">
    <cfRule type="cellIs" dxfId="1186" priority="16" operator="greaterThan">
      <formula>(10-C$202)</formula>
    </cfRule>
    <cfRule type="expression" dxfId="1185" priority="93">
      <formula>WEEKDAY(C197,2)&gt;5</formula>
    </cfRule>
    <cfRule type="expression" dxfId="1184" priority="154">
      <formula>(ISBLANK(C198:AF198)=TRUE)</formula>
    </cfRule>
  </conditionalFormatting>
  <conditionalFormatting sqref="C199:AF199">
    <cfRule type="expression" dxfId="1183" priority="44">
      <formula>WEEKDAY(C197,2)&gt;5</formula>
    </cfRule>
    <cfRule type="expression" dxfId="1182" priority="133">
      <formula>(ISBLANK(C199:AF199)=TRUE)</formula>
    </cfRule>
  </conditionalFormatting>
  <conditionalFormatting sqref="C227:AG227">
    <cfRule type="expression" dxfId="1181" priority="128">
      <formula xml:space="preserve"> WEEKDAY(C227,2) &gt; 5</formula>
    </cfRule>
  </conditionalFormatting>
  <conditionalFormatting sqref="C228:AG228">
    <cfRule type="cellIs" dxfId="1180" priority="15" operator="greaterThan">
      <formula>(10-C$232)</formula>
    </cfRule>
    <cfRule type="expression" dxfId="1179" priority="92">
      <formula>WEEKDAY(C227,2)&gt;5</formula>
    </cfRule>
    <cfRule type="expression" dxfId="1178" priority="130">
      <formula>(ISBLANK(C228:AG228)=TRUE)</formula>
    </cfRule>
  </conditionalFormatting>
  <conditionalFormatting sqref="C229:AG229">
    <cfRule type="expression" dxfId="1177" priority="41">
      <formula>WEEKDAY(C227,2)&gt;5</formula>
    </cfRule>
    <cfRule type="expression" dxfId="1176" priority="129">
      <formula>(ISBLANK(C229:AG229)=TRUE)</formula>
    </cfRule>
  </conditionalFormatting>
  <conditionalFormatting sqref="C257:AG257">
    <cfRule type="expression" dxfId="1175" priority="125">
      <formula xml:space="preserve"> WEEKDAY(C257,2) &gt; 5</formula>
    </cfRule>
  </conditionalFormatting>
  <conditionalFormatting sqref="C258:AG258">
    <cfRule type="cellIs" dxfId="1174" priority="14" operator="greaterThan">
      <formula>(10-C$262)</formula>
    </cfRule>
    <cfRule type="expression" dxfId="1173" priority="91">
      <formula>WEEKDAY(C257,2)&gt;5</formula>
    </cfRule>
    <cfRule type="expression" dxfId="1172" priority="127">
      <formula>(ISBLANK(C258:AG258)=TRUE)</formula>
    </cfRule>
  </conditionalFormatting>
  <conditionalFormatting sqref="C259:AG259">
    <cfRule type="expression" dxfId="1171" priority="38">
      <formula>WEEKDAY(C257,2)&gt;5</formula>
    </cfRule>
    <cfRule type="expression" dxfId="1170" priority="126">
      <formula>(ISBLANK(C259:AG259)=TRUE)</formula>
    </cfRule>
  </conditionalFormatting>
  <conditionalFormatting sqref="C287:AF287">
    <cfRule type="expression" dxfId="1169" priority="122">
      <formula xml:space="preserve"> WEEKDAY(C287,2) &gt; 5</formula>
    </cfRule>
  </conditionalFormatting>
  <conditionalFormatting sqref="C288:AF288">
    <cfRule type="cellIs" dxfId="1168" priority="13" operator="greaterThan">
      <formula>(10-C$292)</formula>
    </cfRule>
    <cfRule type="expression" dxfId="1167" priority="90">
      <formula>WEEKDAY(C287,2)&gt;5</formula>
    </cfRule>
    <cfRule type="expression" dxfId="1166" priority="124">
      <formula>(ISBLANK(C288:AF288)=TRUE)</formula>
    </cfRule>
  </conditionalFormatting>
  <conditionalFormatting sqref="C289:AF289">
    <cfRule type="expression" dxfId="1165" priority="35">
      <formula>WEEKDAY(C287,2)&gt;5</formula>
    </cfRule>
    <cfRule type="expression" dxfId="1164" priority="123">
      <formula>(ISBLANK(C289:AF289)=TRUE)</formula>
    </cfRule>
  </conditionalFormatting>
  <conditionalFormatting sqref="C317:AG317">
    <cfRule type="expression" dxfId="1163" priority="119">
      <formula xml:space="preserve"> WEEKDAY(C317,2) &gt; 5</formula>
    </cfRule>
  </conditionalFormatting>
  <conditionalFormatting sqref="C318:AG318">
    <cfRule type="cellIs" dxfId="1162" priority="12" operator="greaterThan">
      <formula>(10-C$322)</formula>
    </cfRule>
    <cfRule type="expression" dxfId="1161" priority="89">
      <formula>WEEKDAY(C317,2)&gt;5</formula>
    </cfRule>
    <cfRule type="expression" dxfId="1160" priority="121">
      <formula>(ISBLANK(C318:AG318)=TRUE)</formula>
    </cfRule>
  </conditionalFormatting>
  <conditionalFormatting sqref="C319:AG319">
    <cfRule type="expression" dxfId="1159" priority="85">
      <formula>WEEKDAY(C317,2)&gt;5</formula>
    </cfRule>
    <cfRule type="expression" dxfId="1158" priority="120">
      <formula>(ISBLANK(C319:AG319)=TRUE)</formula>
    </cfRule>
  </conditionalFormatting>
  <conditionalFormatting sqref="C347:AF347">
    <cfRule type="expression" dxfId="1157" priority="116">
      <formula xml:space="preserve"> WEEKDAY(C347,2) &gt; 5</formula>
    </cfRule>
  </conditionalFormatting>
  <conditionalFormatting sqref="C348:AF348">
    <cfRule type="cellIs" dxfId="1156" priority="11" operator="greaterThan">
      <formula>(10-C$352)</formula>
    </cfRule>
    <cfRule type="expression" dxfId="1155" priority="88">
      <formula>WEEKDAY(C347,2)&gt;5</formula>
    </cfRule>
    <cfRule type="expression" dxfId="1154" priority="118">
      <formula>(ISBLANK(C348:AF348)=TRUE)</formula>
    </cfRule>
  </conditionalFormatting>
  <conditionalFormatting sqref="C349:AF349">
    <cfRule type="expression" dxfId="1153" priority="29">
      <formula>WEEKDAY(C347,2)&gt;5</formula>
    </cfRule>
    <cfRule type="expression" dxfId="1152" priority="117">
      <formula>(ISBLANK(C349:AF349)=TRUE)</formula>
    </cfRule>
  </conditionalFormatting>
  <conditionalFormatting sqref="C377:AG377">
    <cfRule type="expression" dxfId="1151" priority="113">
      <formula xml:space="preserve"> WEEKDAY(C377,2) &gt; 5</formula>
    </cfRule>
  </conditionalFormatting>
  <conditionalFormatting sqref="C378:AG378">
    <cfRule type="cellIs" dxfId="1150" priority="10" operator="greaterThan">
      <formula>(10-C$382)</formula>
    </cfRule>
    <cfRule type="expression" dxfId="1149" priority="87">
      <formula>WEEKDAY(C377,2)&gt;5</formula>
    </cfRule>
    <cfRule type="expression" dxfId="1148" priority="115">
      <formula>(ISBLANK(C378:AG378)=TRUE)</formula>
    </cfRule>
  </conditionalFormatting>
  <conditionalFormatting sqref="C379:AG379">
    <cfRule type="expression" dxfId="1147" priority="84">
      <formula>WEEKDAY(C377,2)&gt;5</formula>
    </cfRule>
    <cfRule type="expression" dxfId="1146" priority="114">
      <formula>(ISBLANK(C379:AG379)=TRUE)</formula>
    </cfRule>
  </conditionalFormatting>
  <conditionalFormatting sqref="N24:Q24">
    <cfRule type="expression" dxfId="1145" priority="112">
      <formula>(ISBLANK(N24)=TRUE)</formula>
    </cfRule>
  </conditionalFormatting>
  <conditionalFormatting sqref="E10">
    <cfRule type="expression" dxfId="1144" priority="110">
      <formula>(ISBLANK(E10)=TRUE)</formula>
    </cfRule>
  </conditionalFormatting>
  <conditionalFormatting sqref="B10">
    <cfRule type="cellIs" dxfId="1143" priority="83" operator="equal">
      <formula>0</formula>
    </cfRule>
    <cfRule type="expression" dxfId="1142" priority="109">
      <formula>(ISBLANK(B10)=TRUE)</formula>
    </cfRule>
  </conditionalFormatting>
  <conditionalFormatting sqref="Q2">
    <cfRule type="expression" dxfId="1141" priority="108">
      <formula>(ISBLANK(Q2)=TRUE)</formula>
    </cfRule>
  </conditionalFormatting>
  <conditionalFormatting sqref="C47:AG49">
    <cfRule type="expression" dxfId="1140" priority="58">
      <formula>(ISBLANK($B$10)=TRUE)</formula>
    </cfRule>
  </conditionalFormatting>
  <conditionalFormatting sqref="O46">
    <cfRule type="expression" dxfId="1139" priority="106">
      <formula>(ISBLANK($B$10)=FALSE)</formula>
    </cfRule>
  </conditionalFormatting>
  <conditionalFormatting sqref="O76">
    <cfRule type="expression" dxfId="1138" priority="105">
      <formula>(ISBLANK($B$10)=FALSE)</formula>
    </cfRule>
  </conditionalFormatting>
  <conditionalFormatting sqref="O106">
    <cfRule type="expression" dxfId="1137" priority="104">
      <formula>(ISBLANK($B$10)=FALSE)</formula>
    </cfRule>
  </conditionalFormatting>
  <conditionalFormatting sqref="O136">
    <cfRule type="expression" dxfId="1136" priority="103">
      <formula>(ISBLANK($B$10)=FALSE)</formula>
    </cfRule>
  </conditionalFormatting>
  <conditionalFormatting sqref="O166">
    <cfRule type="expression" dxfId="1135" priority="102">
      <formula>(ISBLANK($B$10)=FALSE)</formula>
    </cfRule>
  </conditionalFormatting>
  <conditionalFormatting sqref="O196">
    <cfRule type="expression" dxfId="1134" priority="101">
      <formula>(ISBLANK($B$10)=FALSE)</formula>
    </cfRule>
  </conditionalFormatting>
  <conditionalFormatting sqref="O226">
    <cfRule type="expression" dxfId="1133" priority="100">
      <formula>(ISBLANK($B$10)=FALSE)</formula>
    </cfRule>
  </conditionalFormatting>
  <conditionalFormatting sqref="O256">
    <cfRule type="expression" dxfId="1132" priority="99">
      <formula>(ISBLANK($B$10)=FALSE)</formula>
    </cfRule>
  </conditionalFormatting>
  <conditionalFormatting sqref="O286">
    <cfRule type="expression" dxfId="1131" priority="98">
      <formula>(ISBLANK($B$10)=FALSE)</formula>
    </cfRule>
  </conditionalFormatting>
  <conditionalFormatting sqref="O316">
    <cfRule type="expression" dxfId="1130" priority="97">
      <formula>(ISBLANK($B$10)=FALSE)</formula>
    </cfRule>
  </conditionalFormatting>
  <conditionalFormatting sqref="O346">
    <cfRule type="expression" dxfId="1129" priority="96">
      <formula>(ISBLANK($B$10)=FALSE)</formula>
    </cfRule>
  </conditionalFormatting>
  <conditionalFormatting sqref="O376">
    <cfRule type="expression" dxfId="1128" priority="95">
      <formula>(ISBLANK($B$10)=FALSE)</formula>
    </cfRule>
  </conditionalFormatting>
  <conditionalFormatting sqref="C77:AG79">
    <cfRule type="expression" dxfId="1127" priority="6">
      <formula>(ISBLANK($B$10)=TRUE)</formula>
    </cfRule>
  </conditionalFormatting>
  <conditionalFormatting sqref="C137:AG139">
    <cfRule type="expression" dxfId="1126" priority="49">
      <formula>(ISBLANK($B$10)=TRUE)</formula>
    </cfRule>
  </conditionalFormatting>
  <conditionalFormatting sqref="C197:AG199">
    <cfRule type="expression" dxfId="1125" priority="43">
      <formula>(ISBLANK($B$10)=TRUE)</formula>
    </cfRule>
  </conditionalFormatting>
  <conditionalFormatting sqref="C227:AG229">
    <cfRule type="expression" dxfId="1124" priority="40">
      <formula>(ISBLANK($B$10)=TRUE)</formula>
    </cfRule>
  </conditionalFormatting>
  <conditionalFormatting sqref="C257:AG259">
    <cfRule type="expression" dxfId="1123" priority="37">
      <formula>(ISBLANK($B$10)=TRUE)</formula>
    </cfRule>
  </conditionalFormatting>
  <conditionalFormatting sqref="C287:AG289">
    <cfRule type="expression" dxfId="1122" priority="34">
      <formula>(ISBLANK($B$10)=TRUE)</formula>
    </cfRule>
  </conditionalFormatting>
  <conditionalFormatting sqref="C317:AG319">
    <cfRule type="expression" dxfId="1121" priority="32">
      <formula>(ISBLANK($B$10)=TRUE)</formula>
    </cfRule>
  </conditionalFormatting>
  <conditionalFormatting sqref="C347:AG349">
    <cfRule type="expression" dxfId="1120" priority="28">
      <formula>(ISBLANK($B$10)=TRUE)</formula>
    </cfRule>
  </conditionalFormatting>
  <conditionalFormatting sqref="C377:AG379">
    <cfRule type="expression" dxfId="1119" priority="26">
      <formula>(ISBLANK($B$10)=TRUE)</formula>
    </cfRule>
  </conditionalFormatting>
  <conditionalFormatting sqref="C47:C49">
    <cfRule type="expression" dxfId="1118" priority="57">
      <formula>TRUE</formula>
    </cfRule>
  </conditionalFormatting>
  <conditionalFormatting sqref="C167:C169">
    <cfRule type="expression" dxfId="1117" priority="46">
      <formula>TRUE</formula>
    </cfRule>
  </conditionalFormatting>
  <conditionalFormatting sqref="E317:E319">
    <cfRule type="expression" dxfId="1116" priority="31">
      <formula>TRUE</formula>
    </cfRule>
  </conditionalFormatting>
  <conditionalFormatting sqref="AA377:AB379">
    <cfRule type="expression" dxfId="1115" priority="25">
      <formula>TRUE</formula>
    </cfRule>
  </conditionalFormatting>
  <conditionalFormatting sqref="C137:AF139">
    <cfRule type="expression" dxfId="1114" priority="138">
      <formula>((OR(C$137=$B$1+1,C$137=$B$1-2,C$137=$B$1+39,C$137=$B$1+50))=TRUE)</formula>
    </cfRule>
  </conditionalFormatting>
  <conditionalFormatting sqref="C107:AG109">
    <cfRule type="expression" dxfId="1113" priority="141">
      <formula>(ISBLANK($B$10)=TRUE)</formula>
    </cfRule>
    <cfRule type="expression" dxfId="1112" priority="142">
      <formula>((OR(C$107=$B$1+1,C$107=$B$1-2,C$107=$B$1+39,C$107=$B$1+50))=TRUE)</formula>
    </cfRule>
  </conditionalFormatting>
  <conditionalFormatting sqref="C167:AG169">
    <cfRule type="expression" dxfId="1111" priority="135">
      <formula>(ISBLANK($B$10)=TRUE)</formula>
    </cfRule>
    <cfRule type="expression" dxfId="1110" priority="136">
      <formula>((OR(C$167=$B$1+1,C$167=$B$1-2,C$167=$B$1+39,C$167=$B$1+50))=TRUE)</formula>
    </cfRule>
  </conditionalFormatting>
  <conditionalFormatting sqref="C197:AF199">
    <cfRule type="expression" dxfId="1109" priority="132">
      <formula>((OR(C$197=$B$1+1,C$197=$B$1-2,C$197=$B$1+39,C$197=$B$1+50))=TRUE)</formula>
    </cfRule>
  </conditionalFormatting>
  <conditionalFormatting sqref="C52:AG52">
    <cfRule type="expression" dxfId="1108" priority="79">
      <formula>WEEKDAY(C47,2)&gt;5</formula>
    </cfRule>
    <cfRule type="expression" dxfId="1107" priority="80">
      <formula>(ISBLANK(C52:AG52)=TRUE)</formula>
    </cfRule>
  </conditionalFormatting>
  <conditionalFormatting sqref="C82:AE82">
    <cfRule type="expression" dxfId="1106" priority="5">
      <formula>WEEKDAY(C77,2)&gt;5</formula>
    </cfRule>
  </conditionalFormatting>
  <conditionalFormatting sqref="C112:AG112">
    <cfRule type="expression" dxfId="1105" priority="51">
      <formula>((OR(C$107=$B$1+1,C$107=$B$1-2,C$107=$B$1+39,C$107=$B$1+50))=TRUE)</formula>
    </cfRule>
    <cfRule type="expression" dxfId="1104" priority="60">
      <formula>WEEKDAY(C107,2)&gt;5</formula>
    </cfRule>
    <cfRule type="expression" dxfId="1103" priority="77">
      <formula>(ISBLANK(C112:AG112)=TRUE)</formula>
    </cfRule>
  </conditionalFormatting>
  <conditionalFormatting sqref="C172:AG172">
    <cfRule type="expression" dxfId="1102" priority="45">
      <formula>((OR(C$167=$B$1+1,C$167=$B$1-2,C$167=$B$1+39,C$167=$B$1+50))=TRUE)</formula>
    </cfRule>
    <cfRule type="expression" dxfId="1101" priority="68">
      <formula>WEEKDAY(C167,2)&gt;5</formula>
    </cfRule>
    <cfRule type="expression" dxfId="1100" priority="76">
      <formula>(ISBLANK(C172:AG172)=TRUE)</formula>
    </cfRule>
  </conditionalFormatting>
  <conditionalFormatting sqref="C202:AF202">
    <cfRule type="expression" dxfId="1099" priority="59">
      <formula>WEEKDAY(C197,2)&gt;5</formula>
    </cfRule>
    <cfRule type="expression" dxfId="1098" priority="75">
      <formula>(ISBLANK(C202:AG202)=TRUE)</formula>
    </cfRule>
  </conditionalFormatting>
  <conditionalFormatting sqref="C232:AG232">
    <cfRule type="expression" dxfId="1097" priority="39">
      <formula>WEEKDAY(C227,2)&gt;5</formula>
    </cfRule>
    <cfRule type="expression" dxfId="1096" priority="74">
      <formula>(ISBLANK(C232:AG232)=TRUE)</formula>
    </cfRule>
  </conditionalFormatting>
  <conditionalFormatting sqref="C262:AG262">
    <cfRule type="expression" dxfId="1095" priority="36">
      <formula>WEEKDAY(C257,2)&gt;5</formula>
    </cfRule>
    <cfRule type="expression" dxfId="1094" priority="73">
      <formula>(ISBLANK(C262:AG262)=TRUE)</formula>
    </cfRule>
  </conditionalFormatting>
  <conditionalFormatting sqref="C292:AF292">
    <cfRule type="expression" dxfId="1093" priority="33">
      <formula>WEEKDAY(C287,2)&gt;5</formula>
    </cfRule>
    <cfRule type="expression" dxfId="1092" priority="72">
      <formula>(ISBLANK(C292:AF292)=TRUE)</formula>
    </cfRule>
  </conditionalFormatting>
  <conditionalFormatting sqref="C352:AF352">
    <cfRule type="expression" dxfId="1091" priority="27">
      <formula>WEEKDAY(C347,2)&gt;5</formula>
    </cfRule>
    <cfRule type="expression" dxfId="1090" priority="71">
      <formula>(ISBLANK(C352:AG352)=TRUE)</formula>
    </cfRule>
  </conditionalFormatting>
  <conditionalFormatting sqref="C382:AG382">
    <cfRule type="expression" dxfId="1089" priority="62">
      <formula>WEEKDAY(C377,2)&gt;5</formula>
    </cfRule>
    <cfRule type="expression" dxfId="1088" priority="70">
      <formula>(ISBLANK(C382:AG382)=TRUE)</formula>
    </cfRule>
  </conditionalFormatting>
  <conditionalFormatting sqref="C322:AG322">
    <cfRule type="expression" dxfId="1087" priority="63">
      <formula>WEEKDAY(C317,2)&gt;5</formula>
    </cfRule>
    <cfRule type="expression" dxfId="1086" priority="69">
      <formula>(ISBLANK(C322:AG322)=TRUE)</formula>
    </cfRule>
  </conditionalFormatting>
  <conditionalFormatting sqref="C172">
    <cfRule type="expression" dxfId="1085" priority="65">
      <formula>TRUE</formula>
    </cfRule>
  </conditionalFormatting>
  <conditionalFormatting sqref="C52">
    <cfRule type="expression" dxfId="1084" priority="67">
      <formula>TRUE</formula>
    </cfRule>
  </conditionalFormatting>
  <conditionalFormatting sqref="C142:AF142">
    <cfRule type="expression" dxfId="1083" priority="48">
      <formula>((OR(C$137=$B$1+1,C$137=$B$1-2,C$137=$B$1+39,C$137=$B$1+50))=TRUE)+$A$142</formula>
    </cfRule>
    <cfRule type="expression" dxfId="1082" priority="64">
      <formula>WEEKDAY(C137,2)&gt;5</formula>
    </cfRule>
    <cfRule type="expression" dxfId="1081" priority="66">
      <formula>(ISBLANK(C142:AF142)=TRUE)</formula>
    </cfRule>
  </conditionalFormatting>
  <conditionalFormatting sqref="E322">
    <cfRule type="expression" dxfId="1080" priority="30">
      <formula>TRUE</formula>
    </cfRule>
  </conditionalFormatting>
  <conditionalFormatting sqref="AA382">
    <cfRule type="expression" dxfId="1079" priority="61">
      <formula>TRUE</formula>
    </cfRule>
  </conditionalFormatting>
  <conditionalFormatting sqref="AB382">
    <cfRule type="expression" dxfId="1078" priority="24">
      <formula>TRUE</formula>
    </cfRule>
  </conditionalFormatting>
  <conditionalFormatting sqref="C202:AG202">
    <cfRule type="expression" dxfId="1077" priority="42">
      <formula>((OR(C$197=$B$1+1,C$197=$B$1-2,C$197=$B$1+39,C$197=$B$1+50))=TRUE)</formula>
    </cfRule>
  </conditionalFormatting>
  <conditionalFormatting sqref="Q1">
    <cfRule type="expression" dxfId="1076" priority="23">
      <formula>(ISBLANK(Q1)=TRUE)</formula>
    </cfRule>
  </conditionalFormatting>
  <conditionalFormatting sqref="AE77">
    <cfRule type="cellIs" dxfId="1075" priority="21" operator="equal">
      <formula>$AE$77=$AN$76</formula>
    </cfRule>
    <cfRule type="expression" dxfId="1074" priority="22">
      <formula>MONTH($AE$77)=MONTH($A$1)</formula>
    </cfRule>
  </conditionalFormatting>
  <conditionalFormatting sqref="C78:AD78">
    <cfRule type="expression" dxfId="1073" priority="78">
      <formula>(ISBLANK(C78:AD78)=TRUE)</formula>
    </cfRule>
  </conditionalFormatting>
  <conditionalFormatting sqref="C79:AD79">
    <cfRule type="expression" dxfId="1072" priority="144">
      <formula>(ISBLANK(C79:AD79)=TRUE)</formula>
    </cfRule>
  </conditionalFormatting>
  <conditionalFormatting sqref="C82:AD82">
    <cfRule type="expression" dxfId="1071" priority="56">
      <formula>(ISBLANK(C82:AD82)=TRUE)</formula>
    </cfRule>
  </conditionalFormatting>
  <conditionalFormatting sqref="AE78">
    <cfRule type="expression" dxfId="1070" priority="4">
      <formula>MONTH($AE$77)=MONTH($A$1)</formula>
    </cfRule>
    <cfRule type="expression" dxfId="1069" priority="55">
      <formula>(AND(MONTH($AE$77)=MONTH($A$2),ISBLANK($AE$78)=TRUE))</formula>
    </cfRule>
  </conditionalFormatting>
  <conditionalFormatting sqref="AE79">
    <cfRule type="expression" dxfId="1068" priority="3">
      <formula>MONTH($AE$77)=MONTH($A$1)</formula>
    </cfRule>
    <cfRule type="expression" dxfId="1067" priority="145">
      <formula>(AND(MONTH($AE$77)=MONTH($A$2),ISBLANK($AE$79)=TRUE))</formula>
    </cfRule>
  </conditionalFormatting>
  <conditionalFormatting sqref="AE82">
    <cfRule type="expression" dxfId="1066" priority="2">
      <formula>MONTH($AE$77)=MONTH($A$1)</formula>
    </cfRule>
    <cfRule type="expression" dxfId="1065" priority="54">
      <formula>(AND(MONTH($AE$77)=MONTH($A$2),ISBLANK($AE$82)=TRUE))</formula>
    </cfRule>
  </conditionalFormatting>
  <conditionalFormatting sqref="N25:Q25">
    <cfRule type="expression" dxfId="1064" priority="1">
      <formula>(ISBLANK(N25)=TRUE)</formula>
    </cfRule>
  </conditionalFormatting>
  <conditionalFormatting sqref="BM49">
    <cfRule type="expression" priority="8">
      <formula>#REF!=MONTH($A$1)</formula>
    </cfRule>
  </conditionalFormatting>
  <dataValidations count="2">
    <dataValidation type="custom" errorStyle="information" allowBlank="1" showErrorMessage="1" errorTitle="Hinweis" error="Arbeitszeit am Samstag oder Sonntag ist nur in begründeten Ausnahmen zuwendungsfähig." sqref="AF78:AG79">
      <formula1>WEEKDAY(AF$77,2)&lt;=5</formula1>
    </dataValidation>
    <dataValidation errorStyle="information" allowBlank="1" showErrorMessage="1" errorTitle="Fehler" error="Bitte geben Sie ein gültiges Förderkennzeichen ein (beginnt immer mit 03...)" sqref="Q2"/>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8IJ6kGrcNVPxItoaN/Xy9eSmrDrzoa5d1+ipi+IPw9ecA/jczJqpzD2sj/dq3cHWavRzLO76NRHhm5BnN4A/rg==" saltValue="AiJdNbB2L6y8tNrRk+sIEQ=="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1063" priority="147">
      <formula xml:space="preserve"> WEEKDAY(C47,2) &gt; 5</formula>
    </cfRule>
  </conditionalFormatting>
  <conditionalFormatting sqref="C48:AG48">
    <cfRule type="cellIs" dxfId="1062" priority="81" operator="greaterThan">
      <formula>(10-C$52)</formula>
    </cfRule>
    <cfRule type="expression" dxfId="1061" priority="107">
      <formula>WEEKDAY(C47,2)&gt;5</formula>
    </cfRule>
    <cfRule type="expression" dxfId="1060" priority="148">
      <formula>(ISBLANK(C48:AG48)=TRUE)</formula>
    </cfRule>
  </conditionalFormatting>
  <conditionalFormatting sqref="C49:AG49">
    <cfRule type="expression" dxfId="1059" priority="82">
      <formula>WEEKDAY(C47,2)&gt;5</formula>
    </cfRule>
    <cfRule type="expression" dxfId="1058" priority="146">
      <formula>(ISBLANK(C49:AG49)=TRUE)</formula>
    </cfRule>
  </conditionalFormatting>
  <conditionalFormatting sqref="C77:AE77">
    <cfRule type="expression" dxfId="1057" priority="143">
      <formula xml:space="preserve"> WEEKDAY(C77,2) &gt; 5</formula>
    </cfRule>
  </conditionalFormatting>
  <conditionalFormatting sqref="C78:AE78">
    <cfRule type="cellIs" dxfId="1056" priority="9" operator="greaterThan">
      <formula>(10-C$82)</formula>
    </cfRule>
    <cfRule type="expression" dxfId="1055" priority="20">
      <formula>WEEKDAY(C77,2)&gt;5</formula>
    </cfRule>
  </conditionalFormatting>
  <conditionalFormatting sqref="C79:AE79">
    <cfRule type="expression" dxfId="1054" priority="7">
      <formula>WEEKDAY(C77,2)&gt;5</formula>
    </cfRule>
  </conditionalFormatting>
  <conditionalFormatting sqref="C107:AG107">
    <cfRule type="expression" dxfId="1053" priority="140">
      <formula xml:space="preserve"> WEEKDAY(C107,2) &gt; 5</formula>
    </cfRule>
  </conditionalFormatting>
  <conditionalFormatting sqref="C108:AG108">
    <cfRule type="cellIs" dxfId="1052" priority="19" operator="greaterThan">
      <formula>(10-C$112)</formula>
    </cfRule>
    <cfRule type="expression" dxfId="1051" priority="53">
      <formula>WEEKDAY(C107,2)&gt;5</formula>
    </cfRule>
    <cfRule type="expression" dxfId="1050" priority="151">
      <formula>(ISBLANK(C108:AG108)=TRUE)</formula>
    </cfRule>
  </conditionalFormatting>
  <conditionalFormatting sqref="C109:AG109">
    <cfRule type="expression" dxfId="1049" priority="52">
      <formula>WEEKDAY(C107,2)&gt;5</formula>
    </cfRule>
    <cfRule type="expression" dxfId="1048" priority="150">
      <formula>(ISBLANK(C109:AG109)=TRUE)</formula>
    </cfRule>
  </conditionalFormatting>
  <conditionalFormatting sqref="C137:AF137">
    <cfRule type="expression" dxfId="1047" priority="137">
      <formula xml:space="preserve"> WEEKDAY(C137,2) &gt; 5</formula>
    </cfRule>
  </conditionalFormatting>
  <conditionalFormatting sqref="C138:AF138">
    <cfRule type="cellIs" dxfId="1046" priority="18" operator="greaterThan">
      <formula>(10-C$142)</formula>
    </cfRule>
    <cfRule type="expression" dxfId="1045" priority="94">
      <formula>WEEKDAY(C137,2)&gt;5</formula>
    </cfRule>
    <cfRule type="expression" dxfId="1044" priority="149">
      <formula>(ISBLANK(C138:AF138)=TRUE)</formula>
    </cfRule>
  </conditionalFormatting>
  <conditionalFormatting sqref="C139:AF139">
    <cfRule type="expression" dxfId="1043" priority="50">
      <formula>WEEKDAY(C137,2)&gt;5</formula>
    </cfRule>
    <cfRule type="expression" dxfId="1042" priority="139">
      <formula>(ISBLANK(C139:AF139)=TRUE)</formula>
    </cfRule>
  </conditionalFormatting>
  <conditionalFormatting sqref="C167:AG167">
    <cfRule type="expression" dxfId="1041" priority="134">
      <formula xml:space="preserve"> WEEKDAY(C167,2) &gt; 5</formula>
    </cfRule>
  </conditionalFormatting>
  <conditionalFormatting sqref="C168:AG168">
    <cfRule type="cellIs" dxfId="1040" priority="17" operator="greaterThan">
      <formula>(10-C$172)</formula>
    </cfRule>
    <cfRule type="expression" dxfId="1039" priority="86">
      <formula>WEEKDAY(C167,2)&gt;5</formula>
    </cfRule>
    <cfRule type="expression" dxfId="1038" priority="153">
      <formula>(ISBLANK(C168:AG168)=TRUE)</formula>
    </cfRule>
  </conditionalFormatting>
  <conditionalFormatting sqref="C169:AG169">
    <cfRule type="expression" dxfId="1037" priority="47">
      <formula>WEEKDAY(C167,2)&gt;5</formula>
    </cfRule>
    <cfRule type="expression" dxfId="1036" priority="152">
      <formula>(ISBLANK(C169:AG169)=TRUE)</formula>
    </cfRule>
  </conditionalFormatting>
  <conditionalFormatting sqref="C197:AF197">
    <cfRule type="expression" dxfId="1035" priority="131">
      <formula xml:space="preserve"> WEEKDAY(C197,2) &gt; 5</formula>
    </cfRule>
  </conditionalFormatting>
  <conditionalFormatting sqref="C198:AF198">
    <cfRule type="cellIs" dxfId="1034" priority="16" operator="greaterThan">
      <formula>(10-C$202)</formula>
    </cfRule>
    <cfRule type="expression" dxfId="1033" priority="93">
      <formula>WEEKDAY(C197,2)&gt;5</formula>
    </cfRule>
    <cfRule type="expression" dxfId="1032" priority="154">
      <formula>(ISBLANK(C198:AF198)=TRUE)</formula>
    </cfRule>
  </conditionalFormatting>
  <conditionalFormatting sqref="C199:AF199">
    <cfRule type="expression" dxfId="1031" priority="44">
      <formula>WEEKDAY(C197,2)&gt;5</formula>
    </cfRule>
    <cfRule type="expression" dxfId="1030" priority="133">
      <formula>(ISBLANK(C199:AF199)=TRUE)</formula>
    </cfRule>
  </conditionalFormatting>
  <conditionalFormatting sqref="C227:AG227">
    <cfRule type="expression" dxfId="1029" priority="128">
      <formula xml:space="preserve"> WEEKDAY(C227,2) &gt; 5</formula>
    </cfRule>
  </conditionalFormatting>
  <conditionalFormatting sqref="C228:AG228">
    <cfRule type="cellIs" dxfId="1028" priority="15" operator="greaterThan">
      <formula>(10-C$232)</formula>
    </cfRule>
    <cfRule type="expression" dxfId="1027" priority="92">
      <formula>WEEKDAY(C227,2)&gt;5</formula>
    </cfRule>
    <cfRule type="expression" dxfId="1026" priority="130">
      <formula>(ISBLANK(C228:AG228)=TRUE)</formula>
    </cfRule>
  </conditionalFormatting>
  <conditionalFormatting sqref="C229:AG229">
    <cfRule type="expression" dxfId="1025" priority="41">
      <formula>WEEKDAY(C227,2)&gt;5</formula>
    </cfRule>
    <cfRule type="expression" dxfId="1024" priority="129">
      <formula>(ISBLANK(C229:AG229)=TRUE)</formula>
    </cfRule>
  </conditionalFormatting>
  <conditionalFormatting sqref="C257:AG257">
    <cfRule type="expression" dxfId="1023" priority="125">
      <formula xml:space="preserve"> WEEKDAY(C257,2) &gt; 5</formula>
    </cfRule>
  </conditionalFormatting>
  <conditionalFormatting sqref="C258:AG258">
    <cfRule type="cellIs" dxfId="1022" priority="14" operator="greaterThan">
      <formula>(10-C$262)</formula>
    </cfRule>
    <cfRule type="expression" dxfId="1021" priority="91">
      <formula>WEEKDAY(C257,2)&gt;5</formula>
    </cfRule>
    <cfRule type="expression" dxfId="1020" priority="127">
      <formula>(ISBLANK(C258:AG258)=TRUE)</formula>
    </cfRule>
  </conditionalFormatting>
  <conditionalFormatting sqref="C259:AG259">
    <cfRule type="expression" dxfId="1019" priority="38">
      <formula>WEEKDAY(C257,2)&gt;5</formula>
    </cfRule>
    <cfRule type="expression" dxfId="1018" priority="126">
      <formula>(ISBLANK(C259:AG259)=TRUE)</formula>
    </cfRule>
  </conditionalFormatting>
  <conditionalFormatting sqref="C287:AF287">
    <cfRule type="expression" dxfId="1017" priority="122">
      <formula xml:space="preserve"> WEEKDAY(C287,2) &gt; 5</formula>
    </cfRule>
  </conditionalFormatting>
  <conditionalFormatting sqref="C288:AF288">
    <cfRule type="cellIs" dxfId="1016" priority="13" operator="greaterThan">
      <formula>(10-C$292)</formula>
    </cfRule>
    <cfRule type="expression" dxfId="1015" priority="90">
      <formula>WEEKDAY(C287,2)&gt;5</formula>
    </cfRule>
    <cfRule type="expression" dxfId="1014" priority="124">
      <formula>(ISBLANK(C288:AF288)=TRUE)</formula>
    </cfRule>
  </conditionalFormatting>
  <conditionalFormatting sqref="C289:AF289">
    <cfRule type="expression" dxfId="1013" priority="35">
      <formula>WEEKDAY(C287,2)&gt;5</formula>
    </cfRule>
    <cfRule type="expression" dxfId="1012" priority="123">
      <formula>(ISBLANK(C289:AF289)=TRUE)</formula>
    </cfRule>
  </conditionalFormatting>
  <conditionalFormatting sqref="C317:AG317">
    <cfRule type="expression" dxfId="1011" priority="119">
      <formula xml:space="preserve"> WEEKDAY(C317,2) &gt; 5</formula>
    </cfRule>
  </conditionalFormatting>
  <conditionalFormatting sqref="C318:AG318">
    <cfRule type="cellIs" dxfId="1010" priority="12" operator="greaterThan">
      <formula>(10-C$322)</formula>
    </cfRule>
    <cfRule type="expression" dxfId="1009" priority="89">
      <formula>WEEKDAY(C317,2)&gt;5</formula>
    </cfRule>
    <cfRule type="expression" dxfId="1008" priority="121">
      <formula>(ISBLANK(C318:AG318)=TRUE)</formula>
    </cfRule>
  </conditionalFormatting>
  <conditionalFormatting sqref="C319:AG319">
    <cfRule type="expression" dxfId="1007" priority="85">
      <formula>WEEKDAY(C317,2)&gt;5</formula>
    </cfRule>
    <cfRule type="expression" dxfId="1006" priority="120">
      <formula>(ISBLANK(C319:AG319)=TRUE)</formula>
    </cfRule>
  </conditionalFormatting>
  <conditionalFormatting sqref="C347:AF347">
    <cfRule type="expression" dxfId="1005" priority="116">
      <formula xml:space="preserve"> WEEKDAY(C347,2) &gt; 5</formula>
    </cfRule>
  </conditionalFormatting>
  <conditionalFormatting sqref="C348:AF348">
    <cfRule type="cellIs" dxfId="1004" priority="11" operator="greaterThan">
      <formula>(10-C$352)</formula>
    </cfRule>
    <cfRule type="expression" dxfId="1003" priority="88">
      <formula>WEEKDAY(C347,2)&gt;5</formula>
    </cfRule>
    <cfRule type="expression" dxfId="1002" priority="118">
      <formula>(ISBLANK(C348:AF348)=TRUE)</formula>
    </cfRule>
  </conditionalFormatting>
  <conditionalFormatting sqref="C349:AF349">
    <cfRule type="expression" dxfId="1001" priority="29">
      <formula>WEEKDAY(C347,2)&gt;5</formula>
    </cfRule>
    <cfRule type="expression" dxfId="1000" priority="117">
      <formula>(ISBLANK(C349:AF349)=TRUE)</formula>
    </cfRule>
  </conditionalFormatting>
  <conditionalFormatting sqref="C377:AG377">
    <cfRule type="expression" dxfId="999" priority="113">
      <formula xml:space="preserve"> WEEKDAY(C377,2) &gt; 5</formula>
    </cfRule>
  </conditionalFormatting>
  <conditionalFormatting sqref="C378:AG378">
    <cfRule type="cellIs" dxfId="998" priority="10" operator="greaterThan">
      <formula>(10-C$382)</formula>
    </cfRule>
    <cfRule type="expression" dxfId="997" priority="87">
      <formula>WEEKDAY(C377,2)&gt;5</formula>
    </cfRule>
    <cfRule type="expression" dxfId="996" priority="115">
      <formula>(ISBLANK(C378:AG378)=TRUE)</formula>
    </cfRule>
  </conditionalFormatting>
  <conditionalFormatting sqref="C379:AG379">
    <cfRule type="expression" dxfId="995" priority="84">
      <formula>WEEKDAY(C377,2)&gt;5</formula>
    </cfRule>
    <cfRule type="expression" dxfId="994" priority="114">
      <formula>(ISBLANK(C379:AG379)=TRUE)</formula>
    </cfRule>
  </conditionalFormatting>
  <conditionalFormatting sqref="N24:Q24">
    <cfRule type="expression" dxfId="993" priority="112">
      <formula>(ISBLANK(N24)=TRUE)</formula>
    </cfRule>
  </conditionalFormatting>
  <conditionalFormatting sqref="E10">
    <cfRule type="expression" dxfId="992" priority="110">
      <formula>(ISBLANK(E10)=TRUE)</formula>
    </cfRule>
  </conditionalFormatting>
  <conditionalFormatting sqref="B10">
    <cfRule type="cellIs" dxfId="991" priority="83" operator="equal">
      <formula>0</formula>
    </cfRule>
    <cfRule type="expression" dxfId="990" priority="109">
      <formula>(ISBLANK(B10)=TRUE)</formula>
    </cfRule>
  </conditionalFormatting>
  <conditionalFormatting sqref="Q2">
    <cfRule type="expression" dxfId="989" priority="108">
      <formula>(ISBLANK(Q2)=TRUE)</formula>
    </cfRule>
  </conditionalFormatting>
  <conditionalFormatting sqref="C47:AG49">
    <cfRule type="expression" dxfId="988" priority="58">
      <formula>(ISBLANK($B$10)=TRUE)</formula>
    </cfRule>
  </conditionalFormatting>
  <conditionalFormatting sqref="O46">
    <cfRule type="expression" dxfId="987" priority="106">
      <formula>(ISBLANK($B$10)=FALSE)</formula>
    </cfRule>
  </conditionalFormatting>
  <conditionalFormatting sqref="O76">
    <cfRule type="expression" dxfId="986" priority="105">
      <formula>(ISBLANK($B$10)=FALSE)</formula>
    </cfRule>
  </conditionalFormatting>
  <conditionalFormatting sqref="O106">
    <cfRule type="expression" dxfId="985" priority="104">
      <formula>(ISBLANK($B$10)=FALSE)</formula>
    </cfRule>
  </conditionalFormatting>
  <conditionalFormatting sqref="O136">
    <cfRule type="expression" dxfId="984" priority="103">
      <formula>(ISBLANK($B$10)=FALSE)</formula>
    </cfRule>
  </conditionalFormatting>
  <conditionalFormatting sqref="O166">
    <cfRule type="expression" dxfId="983" priority="102">
      <formula>(ISBLANK($B$10)=FALSE)</formula>
    </cfRule>
  </conditionalFormatting>
  <conditionalFormatting sqref="O196">
    <cfRule type="expression" dxfId="982" priority="101">
      <formula>(ISBLANK($B$10)=FALSE)</formula>
    </cfRule>
  </conditionalFormatting>
  <conditionalFormatting sqref="O226">
    <cfRule type="expression" dxfId="981" priority="100">
      <formula>(ISBLANK($B$10)=FALSE)</formula>
    </cfRule>
  </conditionalFormatting>
  <conditionalFormatting sqref="O256">
    <cfRule type="expression" dxfId="980" priority="99">
      <formula>(ISBLANK($B$10)=FALSE)</formula>
    </cfRule>
  </conditionalFormatting>
  <conditionalFormatting sqref="O286">
    <cfRule type="expression" dxfId="979" priority="98">
      <formula>(ISBLANK($B$10)=FALSE)</formula>
    </cfRule>
  </conditionalFormatting>
  <conditionalFormatting sqref="O316">
    <cfRule type="expression" dxfId="978" priority="97">
      <formula>(ISBLANK($B$10)=FALSE)</formula>
    </cfRule>
  </conditionalFormatting>
  <conditionalFormatting sqref="O346">
    <cfRule type="expression" dxfId="977" priority="96">
      <formula>(ISBLANK($B$10)=FALSE)</formula>
    </cfRule>
  </conditionalFormatting>
  <conditionalFormatting sqref="O376">
    <cfRule type="expression" dxfId="976" priority="95">
      <formula>(ISBLANK($B$10)=FALSE)</formula>
    </cfRule>
  </conditionalFormatting>
  <conditionalFormatting sqref="C77:AG79">
    <cfRule type="expression" dxfId="975" priority="6">
      <formula>(ISBLANK($B$10)=TRUE)</formula>
    </cfRule>
  </conditionalFormatting>
  <conditionalFormatting sqref="C137:AG139">
    <cfRule type="expression" dxfId="974" priority="49">
      <formula>(ISBLANK($B$10)=TRUE)</formula>
    </cfRule>
  </conditionalFormatting>
  <conditionalFormatting sqref="C197:AG199">
    <cfRule type="expression" dxfId="973" priority="43">
      <formula>(ISBLANK($B$10)=TRUE)</formula>
    </cfRule>
  </conditionalFormatting>
  <conditionalFormatting sqref="C227:AG229">
    <cfRule type="expression" dxfId="972" priority="40">
      <formula>(ISBLANK($B$10)=TRUE)</formula>
    </cfRule>
  </conditionalFormatting>
  <conditionalFormatting sqref="C257:AG259">
    <cfRule type="expression" dxfId="971" priority="37">
      <formula>(ISBLANK($B$10)=TRUE)</formula>
    </cfRule>
  </conditionalFormatting>
  <conditionalFormatting sqref="C287:AG289">
    <cfRule type="expression" dxfId="970" priority="34">
      <formula>(ISBLANK($B$10)=TRUE)</formula>
    </cfRule>
  </conditionalFormatting>
  <conditionalFormatting sqref="C317:AG319">
    <cfRule type="expression" dxfId="969" priority="32">
      <formula>(ISBLANK($B$10)=TRUE)</formula>
    </cfRule>
  </conditionalFormatting>
  <conditionalFormatting sqref="C347:AG349">
    <cfRule type="expression" dxfId="968" priority="28">
      <formula>(ISBLANK($B$10)=TRUE)</formula>
    </cfRule>
  </conditionalFormatting>
  <conditionalFormatting sqref="C377:AG379">
    <cfRule type="expression" dxfId="967" priority="26">
      <formula>(ISBLANK($B$10)=TRUE)</formula>
    </cfRule>
  </conditionalFormatting>
  <conditionalFormatting sqref="C47:C49">
    <cfRule type="expression" dxfId="966" priority="57">
      <formula>TRUE</formula>
    </cfRule>
  </conditionalFormatting>
  <conditionalFormatting sqref="C167:C169">
    <cfRule type="expression" dxfId="965" priority="46">
      <formula>TRUE</formula>
    </cfRule>
  </conditionalFormatting>
  <conditionalFormatting sqref="E317:E319">
    <cfRule type="expression" dxfId="964" priority="31">
      <formula>TRUE</formula>
    </cfRule>
  </conditionalFormatting>
  <conditionalFormatting sqref="AA377:AB379">
    <cfRule type="expression" dxfId="963" priority="25">
      <formula>TRUE</formula>
    </cfRule>
  </conditionalFormatting>
  <conditionalFormatting sqref="C137:AF139">
    <cfRule type="expression" dxfId="962" priority="138">
      <formula>((OR(C$137=$B$1+1,C$137=$B$1-2,C$137=$B$1+39,C$137=$B$1+50))=TRUE)</formula>
    </cfRule>
  </conditionalFormatting>
  <conditionalFormatting sqref="C107:AG109">
    <cfRule type="expression" dxfId="961" priority="141">
      <formula>(ISBLANK($B$10)=TRUE)</formula>
    </cfRule>
    <cfRule type="expression" dxfId="960" priority="142">
      <formula>((OR(C$107=$B$1+1,C$107=$B$1-2,C$107=$B$1+39,C$107=$B$1+50))=TRUE)</formula>
    </cfRule>
  </conditionalFormatting>
  <conditionalFormatting sqref="C167:AG169">
    <cfRule type="expression" dxfId="959" priority="135">
      <formula>(ISBLANK($B$10)=TRUE)</formula>
    </cfRule>
    <cfRule type="expression" dxfId="958" priority="136">
      <formula>((OR(C$167=$B$1+1,C$167=$B$1-2,C$167=$B$1+39,C$167=$B$1+50))=TRUE)</formula>
    </cfRule>
  </conditionalFormatting>
  <conditionalFormatting sqref="C197:AF199">
    <cfRule type="expression" dxfId="957" priority="132">
      <formula>((OR(C$197=$B$1+1,C$197=$B$1-2,C$197=$B$1+39,C$197=$B$1+50))=TRUE)</formula>
    </cfRule>
  </conditionalFormatting>
  <conditionalFormatting sqref="C52:AG52">
    <cfRule type="expression" dxfId="956" priority="79">
      <formula>WEEKDAY(C47,2)&gt;5</formula>
    </cfRule>
    <cfRule type="expression" dxfId="955" priority="80">
      <formula>(ISBLANK(C52:AG52)=TRUE)</formula>
    </cfRule>
  </conditionalFormatting>
  <conditionalFormatting sqref="C82:AE82">
    <cfRule type="expression" dxfId="954" priority="5">
      <formula>WEEKDAY(C77,2)&gt;5</formula>
    </cfRule>
  </conditionalFormatting>
  <conditionalFormatting sqref="C112:AG112">
    <cfRule type="expression" dxfId="953" priority="51">
      <formula>((OR(C$107=$B$1+1,C$107=$B$1-2,C$107=$B$1+39,C$107=$B$1+50))=TRUE)</formula>
    </cfRule>
    <cfRule type="expression" dxfId="952" priority="60">
      <formula>WEEKDAY(C107,2)&gt;5</formula>
    </cfRule>
    <cfRule type="expression" dxfId="951" priority="77">
      <formula>(ISBLANK(C112:AG112)=TRUE)</formula>
    </cfRule>
  </conditionalFormatting>
  <conditionalFormatting sqref="C172:AG172">
    <cfRule type="expression" dxfId="950" priority="45">
      <formula>((OR(C$167=$B$1+1,C$167=$B$1-2,C$167=$B$1+39,C$167=$B$1+50))=TRUE)</formula>
    </cfRule>
    <cfRule type="expression" dxfId="949" priority="68">
      <formula>WEEKDAY(C167,2)&gt;5</formula>
    </cfRule>
    <cfRule type="expression" dxfId="948" priority="76">
      <formula>(ISBLANK(C172:AG172)=TRUE)</formula>
    </cfRule>
  </conditionalFormatting>
  <conditionalFormatting sqref="C202:AF202">
    <cfRule type="expression" dxfId="947" priority="59">
      <formula>WEEKDAY(C197,2)&gt;5</formula>
    </cfRule>
    <cfRule type="expression" dxfId="946" priority="75">
      <formula>(ISBLANK(C202:AG202)=TRUE)</formula>
    </cfRule>
  </conditionalFormatting>
  <conditionalFormatting sqref="C232:AG232">
    <cfRule type="expression" dxfId="945" priority="39">
      <formula>WEEKDAY(C227,2)&gt;5</formula>
    </cfRule>
    <cfRule type="expression" dxfId="944" priority="74">
      <formula>(ISBLANK(C232:AG232)=TRUE)</formula>
    </cfRule>
  </conditionalFormatting>
  <conditionalFormatting sqref="C262:AG262">
    <cfRule type="expression" dxfId="943" priority="36">
      <formula>WEEKDAY(C257,2)&gt;5</formula>
    </cfRule>
    <cfRule type="expression" dxfId="942" priority="73">
      <formula>(ISBLANK(C262:AG262)=TRUE)</formula>
    </cfRule>
  </conditionalFormatting>
  <conditionalFormatting sqref="C292:AF292">
    <cfRule type="expression" dxfId="941" priority="33">
      <formula>WEEKDAY(C287,2)&gt;5</formula>
    </cfRule>
    <cfRule type="expression" dxfId="940" priority="72">
      <formula>(ISBLANK(C292:AF292)=TRUE)</formula>
    </cfRule>
  </conditionalFormatting>
  <conditionalFormatting sqref="C352:AF352">
    <cfRule type="expression" dxfId="939" priority="27">
      <formula>WEEKDAY(C347,2)&gt;5</formula>
    </cfRule>
    <cfRule type="expression" dxfId="938" priority="71">
      <formula>(ISBLANK(C352:AG352)=TRUE)</formula>
    </cfRule>
  </conditionalFormatting>
  <conditionalFormatting sqref="C382:AG382">
    <cfRule type="expression" dxfId="937" priority="62">
      <formula>WEEKDAY(C377,2)&gt;5</formula>
    </cfRule>
    <cfRule type="expression" dxfId="936" priority="70">
      <formula>(ISBLANK(C382:AG382)=TRUE)</formula>
    </cfRule>
  </conditionalFormatting>
  <conditionalFormatting sqref="C322:AG322">
    <cfRule type="expression" dxfId="935" priority="63">
      <formula>WEEKDAY(C317,2)&gt;5</formula>
    </cfRule>
    <cfRule type="expression" dxfId="934" priority="69">
      <formula>(ISBLANK(C322:AG322)=TRUE)</formula>
    </cfRule>
  </conditionalFormatting>
  <conditionalFormatting sqref="C172">
    <cfRule type="expression" dxfId="933" priority="65">
      <formula>TRUE</formula>
    </cfRule>
  </conditionalFormatting>
  <conditionalFormatting sqref="C52">
    <cfRule type="expression" dxfId="932" priority="67">
      <formula>TRUE</formula>
    </cfRule>
  </conditionalFormatting>
  <conditionalFormatting sqref="C142:AF142">
    <cfRule type="expression" dxfId="931" priority="48">
      <formula>((OR(C$137=$B$1+1,C$137=$B$1-2,C$137=$B$1+39,C$137=$B$1+50))=TRUE)+$A$142</formula>
    </cfRule>
    <cfRule type="expression" dxfId="930" priority="64">
      <formula>WEEKDAY(C137,2)&gt;5</formula>
    </cfRule>
    <cfRule type="expression" dxfId="929" priority="66">
      <formula>(ISBLANK(C142:AF142)=TRUE)</formula>
    </cfRule>
  </conditionalFormatting>
  <conditionalFormatting sqref="E322">
    <cfRule type="expression" dxfId="928" priority="30">
      <formula>TRUE</formula>
    </cfRule>
  </conditionalFormatting>
  <conditionalFormatting sqref="AA382">
    <cfRule type="expression" dxfId="927" priority="61">
      <formula>TRUE</formula>
    </cfRule>
  </conditionalFormatting>
  <conditionalFormatting sqref="AB382">
    <cfRule type="expression" dxfId="926" priority="24">
      <formula>TRUE</formula>
    </cfRule>
  </conditionalFormatting>
  <conditionalFormatting sqref="C202:AG202">
    <cfRule type="expression" dxfId="925" priority="42">
      <formula>((OR(C$197=$B$1+1,C$197=$B$1-2,C$197=$B$1+39,C$197=$B$1+50))=TRUE)</formula>
    </cfRule>
  </conditionalFormatting>
  <conditionalFormatting sqref="Q1">
    <cfRule type="expression" dxfId="924" priority="23">
      <formula>(ISBLANK(Q1)=TRUE)</formula>
    </cfRule>
  </conditionalFormatting>
  <conditionalFormatting sqref="AE77">
    <cfRule type="cellIs" dxfId="923" priority="21" operator="equal">
      <formula>$AE$77=$AN$76</formula>
    </cfRule>
    <cfRule type="expression" dxfId="922" priority="22">
      <formula>MONTH($AE$77)=MONTH($A$1)</formula>
    </cfRule>
  </conditionalFormatting>
  <conditionalFormatting sqref="C78:AD78">
    <cfRule type="expression" dxfId="921" priority="78">
      <formula>(ISBLANK(C78:AD78)=TRUE)</formula>
    </cfRule>
  </conditionalFormatting>
  <conditionalFormatting sqref="C79:AD79">
    <cfRule type="expression" dxfId="920" priority="144">
      <formula>(ISBLANK(C79:AD79)=TRUE)</formula>
    </cfRule>
  </conditionalFormatting>
  <conditionalFormatting sqref="C82:AD82">
    <cfRule type="expression" dxfId="919" priority="56">
      <formula>(ISBLANK(C82:AD82)=TRUE)</formula>
    </cfRule>
  </conditionalFormatting>
  <conditionalFormatting sqref="AE78">
    <cfRule type="expression" dxfId="918" priority="4">
      <formula>MONTH($AE$77)=MONTH($A$1)</formula>
    </cfRule>
    <cfRule type="expression" dxfId="917" priority="55">
      <formula>(AND(MONTH($AE$77)=MONTH($A$2),ISBLANK($AE$78)=TRUE))</formula>
    </cfRule>
  </conditionalFormatting>
  <conditionalFormatting sqref="AE79">
    <cfRule type="expression" dxfId="916" priority="3">
      <formula>MONTH($AE$77)=MONTH($A$1)</formula>
    </cfRule>
    <cfRule type="expression" dxfId="915" priority="145">
      <formula>(AND(MONTH($AE$77)=MONTH($A$2),ISBLANK($AE$79)=TRUE))</formula>
    </cfRule>
  </conditionalFormatting>
  <conditionalFormatting sqref="AE82">
    <cfRule type="expression" dxfId="914" priority="2">
      <formula>MONTH($AE$77)=MONTH($A$1)</formula>
    </cfRule>
    <cfRule type="expression" dxfId="913" priority="54">
      <formula>(AND(MONTH($AE$77)=MONTH($A$2),ISBLANK($AE$82)=TRUE))</formula>
    </cfRule>
  </conditionalFormatting>
  <conditionalFormatting sqref="N25:Q25">
    <cfRule type="expression" dxfId="912" priority="1">
      <formula>(ISBLANK(N25)=TRUE)</formula>
    </cfRule>
  </conditionalFormatting>
  <conditionalFormatting sqref="BM49">
    <cfRule type="expression" priority="8">
      <formula>#REF!=MONTH($A$1)</formula>
    </cfRule>
  </conditionalFormatting>
  <dataValidations count="2">
    <dataValidation errorStyle="information" allowBlank="1" showErrorMessage="1" errorTitle="Fehler" error="Bitte geben Sie ein gültiges Förderkennzeichen ein (beginnt immer mit 03...)" sqref="Q2"/>
    <dataValidation type="custom" errorStyle="information" allowBlank="1" showErrorMessage="1" errorTitle="Hinweis" error="Arbeitszeit am Samstag oder Sonntag ist nur in begründeten Ausnahmen zuwendungsfähig." sqref="AF78:AG79">
      <formula1>WEEKDAY(AF$77,2)&lt;=5</formula1>
    </dataValidation>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ORdNbn57xg51NvGkXdYVCpdOLlTcqryJ6e17qfO1zF2ysc+9uIpbaoAF16XaWoX/YhtQkYu4vz3iCVLGe4sPaQ==" saltValue="xIoaq+uJXb2QIho/M2bHiQ=="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911" priority="146">
      <formula xml:space="preserve"> WEEKDAY(C47,2) &gt; 5</formula>
    </cfRule>
  </conditionalFormatting>
  <conditionalFormatting sqref="C48:AG48">
    <cfRule type="cellIs" dxfId="910" priority="80" operator="greaterThan">
      <formula>(10-C$52)</formula>
    </cfRule>
    <cfRule type="expression" dxfId="909" priority="106">
      <formula>WEEKDAY(C47,2)&gt;5</formula>
    </cfRule>
    <cfRule type="expression" dxfId="908" priority="147">
      <formula>(ISBLANK(C48:AG48)=TRUE)</formula>
    </cfRule>
  </conditionalFormatting>
  <conditionalFormatting sqref="C49:AG49">
    <cfRule type="expression" dxfId="907" priority="81">
      <formula>WEEKDAY(C47,2)&gt;5</formula>
    </cfRule>
    <cfRule type="expression" dxfId="906" priority="145">
      <formula>(ISBLANK(C49:AG49)=TRUE)</formula>
    </cfRule>
  </conditionalFormatting>
  <conditionalFormatting sqref="C77:AE77">
    <cfRule type="expression" dxfId="905" priority="142">
      <formula xml:space="preserve"> WEEKDAY(C77,2) &gt; 5</formula>
    </cfRule>
  </conditionalFormatting>
  <conditionalFormatting sqref="C78:AE78">
    <cfRule type="cellIs" dxfId="904" priority="8" operator="greaterThan">
      <formula>(10-C$82)</formula>
    </cfRule>
    <cfRule type="expression" dxfId="903" priority="19">
      <formula>WEEKDAY(C77,2)&gt;5</formula>
    </cfRule>
  </conditionalFormatting>
  <conditionalFormatting sqref="C79:AE79">
    <cfRule type="expression" dxfId="902" priority="6">
      <formula>WEEKDAY(C77,2)&gt;5</formula>
    </cfRule>
  </conditionalFormatting>
  <conditionalFormatting sqref="C107:AG107">
    <cfRule type="expression" dxfId="901" priority="139">
      <formula xml:space="preserve"> WEEKDAY(C107,2) &gt; 5</formula>
    </cfRule>
  </conditionalFormatting>
  <conditionalFormatting sqref="C108:AG108">
    <cfRule type="cellIs" dxfId="900" priority="18" operator="greaterThan">
      <formula>(10-C$112)</formula>
    </cfRule>
    <cfRule type="expression" dxfId="899" priority="52">
      <formula>WEEKDAY(C107,2)&gt;5</formula>
    </cfRule>
    <cfRule type="expression" dxfId="898" priority="150">
      <formula>(ISBLANK(C108:AG108)=TRUE)</formula>
    </cfRule>
  </conditionalFormatting>
  <conditionalFormatting sqref="C109:AG109">
    <cfRule type="expression" dxfId="897" priority="51">
      <formula>WEEKDAY(C107,2)&gt;5</formula>
    </cfRule>
    <cfRule type="expression" dxfId="896" priority="149">
      <formula>(ISBLANK(C109:AG109)=TRUE)</formula>
    </cfRule>
  </conditionalFormatting>
  <conditionalFormatting sqref="C137:AF137">
    <cfRule type="expression" dxfId="895" priority="136">
      <formula xml:space="preserve"> WEEKDAY(C137,2) &gt; 5</formula>
    </cfRule>
  </conditionalFormatting>
  <conditionalFormatting sqref="C138:AF138">
    <cfRule type="cellIs" dxfId="894" priority="17" operator="greaterThan">
      <formula>(10-C$142)</formula>
    </cfRule>
    <cfRule type="expression" dxfId="893" priority="93">
      <formula>WEEKDAY(C137,2)&gt;5</formula>
    </cfRule>
    <cfRule type="expression" dxfId="892" priority="148">
      <formula>(ISBLANK(C138:AF138)=TRUE)</formula>
    </cfRule>
  </conditionalFormatting>
  <conditionalFormatting sqref="C139:AF139">
    <cfRule type="expression" dxfId="891" priority="49">
      <formula>WEEKDAY(C137,2)&gt;5</formula>
    </cfRule>
    <cfRule type="expression" dxfId="890" priority="138">
      <formula>(ISBLANK(C139:AF139)=TRUE)</formula>
    </cfRule>
  </conditionalFormatting>
  <conditionalFormatting sqref="C167:AG167">
    <cfRule type="expression" dxfId="889" priority="133">
      <formula xml:space="preserve"> WEEKDAY(C167,2) &gt; 5</formula>
    </cfRule>
  </conditionalFormatting>
  <conditionalFormatting sqref="C168:AG168">
    <cfRule type="cellIs" dxfId="888" priority="16" operator="greaterThan">
      <formula>(10-C$172)</formula>
    </cfRule>
    <cfRule type="expression" dxfId="887" priority="85">
      <formula>WEEKDAY(C167,2)&gt;5</formula>
    </cfRule>
    <cfRule type="expression" dxfId="886" priority="152">
      <formula>(ISBLANK(C168:AG168)=TRUE)</formula>
    </cfRule>
  </conditionalFormatting>
  <conditionalFormatting sqref="C169:AG169">
    <cfRule type="expression" dxfId="885" priority="46">
      <formula>WEEKDAY(C167,2)&gt;5</formula>
    </cfRule>
    <cfRule type="expression" dxfId="884" priority="151">
      <formula>(ISBLANK(C169:AG169)=TRUE)</formula>
    </cfRule>
  </conditionalFormatting>
  <conditionalFormatting sqref="C197:AF197">
    <cfRule type="expression" dxfId="883" priority="130">
      <formula xml:space="preserve"> WEEKDAY(C197,2) &gt; 5</formula>
    </cfRule>
  </conditionalFormatting>
  <conditionalFormatting sqref="C198:AF198">
    <cfRule type="cellIs" dxfId="882" priority="15" operator="greaterThan">
      <formula>(10-C$202)</formula>
    </cfRule>
    <cfRule type="expression" dxfId="881" priority="92">
      <formula>WEEKDAY(C197,2)&gt;5</formula>
    </cfRule>
    <cfRule type="expression" dxfId="880" priority="153">
      <formula>(ISBLANK(C198:AF198)=TRUE)</formula>
    </cfRule>
  </conditionalFormatting>
  <conditionalFormatting sqref="C199:AF199">
    <cfRule type="expression" dxfId="879" priority="43">
      <formula>WEEKDAY(C197,2)&gt;5</formula>
    </cfRule>
    <cfRule type="expression" dxfId="878" priority="132">
      <formula>(ISBLANK(C199:AF199)=TRUE)</formula>
    </cfRule>
  </conditionalFormatting>
  <conditionalFormatting sqref="C227:AG227">
    <cfRule type="expression" dxfId="877" priority="127">
      <formula xml:space="preserve"> WEEKDAY(C227,2) &gt; 5</formula>
    </cfRule>
  </conditionalFormatting>
  <conditionalFormatting sqref="C228:AG228">
    <cfRule type="cellIs" dxfId="876" priority="14" operator="greaterThan">
      <formula>(10-C$232)</formula>
    </cfRule>
    <cfRule type="expression" dxfId="875" priority="91">
      <formula>WEEKDAY(C227,2)&gt;5</formula>
    </cfRule>
    <cfRule type="expression" dxfId="874" priority="129">
      <formula>(ISBLANK(C228:AG228)=TRUE)</formula>
    </cfRule>
  </conditionalFormatting>
  <conditionalFormatting sqref="C229:AG229">
    <cfRule type="expression" dxfId="873" priority="40">
      <formula>WEEKDAY(C227,2)&gt;5</formula>
    </cfRule>
    <cfRule type="expression" dxfId="872" priority="128">
      <formula>(ISBLANK(C229:AG229)=TRUE)</formula>
    </cfRule>
  </conditionalFormatting>
  <conditionalFormatting sqref="C257:AG257">
    <cfRule type="expression" dxfId="871" priority="124">
      <formula xml:space="preserve"> WEEKDAY(C257,2) &gt; 5</formula>
    </cfRule>
  </conditionalFormatting>
  <conditionalFormatting sqref="C258:AG258">
    <cfRule type="cellIs" dxfId="870" priority="13" operator="greaterThan">
      <formula>(10-C$262)</formula>
    </cfRule>
    <cfRule type="expression" dxfId="869" priority="90">
      <formula>WEEKDAY(C257,2)&gt;5</formula>
    </cfRule>
    <cfRule type="expression" dxfId="868" priority="126">
      <formula>(ISBLANK(C258:AG258)=TRUE)</formula>
    </cfRule>
  </conditionalFormatting>
  <conditionalFormatting sqref="C259:AG259">
    <cfRule type="expression" dxfId="867" priority="37">
      <formula>WEEKDAY(C257,2)&gt;5</formula>
    </cfRule>
    <cfRule type="expression" dxfId="866" priority="125">
      <formula>(ISBLANK(C259:AG259)=TRUE)</formula>
    </cfRule>
  </conditionalFormatting>
  <conditionalFormatting sqref="C287:AF287">
    <cfRule type="expression" dxfId="865" priority="121">
      <formula xml:space="preserve"> WEEKDAY(C287,2) &gt; 5</formula>
    </cfRule>
  </conditionalFormatting>
  <conditionalFormatting sqref="C288:AF288">
    <cfRule type="cellIs" dxfId="864" priority="12" operator="greaterThan">
      <formula>(10-C$292)</formula>
    </cfRule>
    <cfRule type="expression" dxfId="863" priority="89">
      <formula>WEEKDAY(C287,2)&gt;5</formula>
    </cfRule>
    <cfRule type="expression" dxfId="862" priority="123">
      <formula>(ISBLANK(C288:AF288)=TRUE)</formula>
    </cfRule>
  </conditionalFormatting>
  <conditionalFormatting sqref="C289:AF289">
    <cfRule type="expression" dxfId="861" priority="34">
      <formula>WEEKDAY(C287,2)&gt;5</formula>
    </cfRule>
    <cfRule type="expression" dxfId="860" priority="122">
      <formula>(ISBLANK(C289:AF289)=TRUE)</formula>
    </cfRule>
  </conditionalFormatting>
  <conditionalFormatting sqref="C317:AG317">
    <cfRule type="expression" dxfId="859" priority="118">
      <formula xml:space="preserve"> WEEKDAY(C317,2) &gt; 5</formula>
    </cfRule>
  </conditionalFormatting>
  <conditionalFormatting sqref="C318:AG318">
    <cfRule type="cellIs" dxfId="858" priority="11" operator="greaterThan">
      <formula>(10-C$322)</formula>
    </cfRule>
    <cfRule type="expression" dxfId="857" priority="88">
      <formula>WEEKDAY(C317,2)&gt;5</formula>
    </cfRule>
    <cfRule type="expression" dxfId="856" priority="120">
      <formula>(ISBLANK(C318:AG318)=TRUE)</formula>
    </cfRule>
  </conditionalFormatting>
  <conditionalFormatting sqref="C319:AG319">
    <cfRule type="expression" dxfId="855" priority="84">
      <formula>WEEKDAY(C317,2)&gt;5</formula>
    </cfRule>
    <cfRule type="expression" dxfId="854" priority="119">
      <formula>(ISBLANK(C319:AG319)=TRUE)</formula>
    </cfRule>
  </conditionalFormatting>
  <conditionalFormatting sqref="C347:AF347">
    <cfRule type="expression" dxfId="853" priority="115">
      <formula xml:space="preserve"> WEEKDAY(C347,2) &gt; 5</formula>
    </cfRule>
  </conditionalFormatting>
  <conditionalFormatting sqref="C348:AF348">
    <cfRule type="cellIs" dxfId="852" priority="10" operator="greaterThan">
      <formula>(10-C$352)</formula>
    </cfRule>
    <cfRule type="expression" dxfId="851" priority="87">
      <formula>WEEKDAY(C347,2)&gt;5</formula>
    </cfRule>
    <cfRule type="expression" dxfId="850" priority="117">
      <formula>(ISBLANK(C348:AF348)=TRUE)</formula>
    </cfRule>
  </conditionalFormatting>
  <conditionalFormatting sqref="C349:AF349">
    <cfRule type="expression" dxfId="849" priority="28">
      <formula>WEEKDAY(C347,2)&gt;5</formula>
    </cfRule>
    <cfRule type="expression" dxfId="848" priority="116">
      <formula>(ISBLANK(C349:AF349)=TRUE)</formula>
    </cfRule>
  </conditionalFormatting>
  <conditionalFormatting sqref="C377:AG377">
    <cfRule type="expression" dxfId="847" priority="112">
      <formula xml:space="preserve"> WEEKDAY(C377,2) &gt; 5</formula>
    </cfRule>
  </conditionalFormatting>
  <conditionalFormatting sqref="C378:AG378">
    <cfRule type="cellIs" dxfId="846" priority="9" operator="greaterThan">
      <formula>(10-C$382)</formula>
    </cfRule>
    <cfRule type="expression" dxfId="845" priority="86">
      <formula>WEEKDAY(C377,2)&gt;5</formula>
    </cfRule>
    <cfRule type="expression" dxfId="844" priority="114">
      <formula>(ISBLANK(C378:AG378)=TRUE)</formula>
    </cfRule>
  </conditionalFormatting>
  <conditionalFormatting sqref="C379:AG379">
    <cfRule type="expression" dxfId="843" priority="83">
      <formula>WEEKDAY(C377,2)&gt;5</formula>
    </cfRule>
    <cfRule type="expression" dxfId="842" priority="113">
      <formula>(ISBLANK(C379:AG379)=TRUE)</formula>
    </cfRule>
  </conditionalFormatting>
  <conditionalFormatting sqref="N24:Q24">
    <cfRule type="expression" dxfId="841" priority="111">
      <formula>(ISBLANK(N24)=TRUE)</formula>
    </cfRule>
  </conditionalFormatting>
  <conditionalFormatting sqref="N25:Q25">
    <cfRule type="expression" dxfId="840" priority="110">
      <formula>(ISBLANK(N25)=TRUE)</formula>
    </cfRule>
  </conditionalFormatting>
  <conditionalFormatting sqref="E10">
    <cfRule type="expression" dxfId="839" priority="109">
      <formula>(ISBLANK(E10)=TRUE)</formula>
    </cfRule>
  </conditionalFormatting>
  <conditionalFormatting sqref="B10">
    <cfRule type="cellIs" dxfId="838" priority="82" operator="equal">
      <formula>0</formula>
    </cfRule>
    <cfRule type="expression" dxfId="837" priority="108">
      <formula>(ISBLANK(B10)=TRUE)</formula>
    </cfRule>
  </conditionalFormatting>
  <conditionalFormatting sqref="Q2">
    <cfRule type="expression" dxfId="836" priority="107">
      <formula>(ISBLANK(Q2)=TRUE)</formula>
    </cfRule>
  </conditionalFormatting>
  <conditionalFormatting sqref="C47:AG49">
    <cfRule type="expression" dxfId="835" priority="57">
      <formula>(ISBLANK($B$10)=TRUE)</formula>
    </cfRule>
  </conditionalFormatting>
  <conditionalFormatting sqref="O46">
    <cfRule type="expression" dxfId="834" priority="105">
      <formula>(ISBLANK($B$10)=FALSE)</formula>
    </cfRule>
  </conditionalFormatting>
  <conditionalFormatting sqref="O76">
    <cfRule type="expression" dxfId="833" priority="104">
      <formula>(ISBLANK($B$10)=FALSE)</formula>
    </cfRule>
  </conditionalFormatting>
  <conditionalFormatting sqref="O106">
    <cfRule type="expression" dxfId="832" priority="103">
      <formula>(ISBLANK($B$10)=FALSE)</formula>
    </cfRule>
  </conditionalFormatting>
  <conditionalFormatting sqref="O136">
    <cfRule type="expression" dxfId="831" priority="102">
      <formula>(ISBLANK($B$10)=FALSE)</formula>
    </cfRule>
  </conditionalFormatting>
  <conditionalFormatting sqref="O166">
    <cfRule type="expression" dxfId="830" priority="101">
      <formula>(ISBLANK($B$10)=FALSE)</formula>
    </cfRule>
  </conditionalFormatting>
  <conditionalFormatting sqref="O196">
    <cfRule type="expression" dxfId="829" priority="100">
      <formula>(ISBLANK($B$10)=FALSE)</formula>
    </cfRule>
  </conditionalFormatting>
  <conditionalFormatting sqref="O226">
    <cfRule type="expression" dxfId="828" priority="99">
      <formula>(ISBLANK($B$10)=FALSE)</formula>
    </cfRule>
  </conditionalFormatting>
  <conditionalFormatting sqref="O256">
    <cfRule type="expression" dxfId="827" priority="98">
      <formula>(ISBLANK($B$10)=FALSE)</formula>
    </cfRule>
  </conditionalFormatting>
  <conditionalFormatting sqref="O286">
    <cfRule type="expression" dxfId="826" priority="97">
      <formula>(ISBLANK($B$10)=FALSE)</formula>
    </cfRule>
  </conditionalFormatting>
  <conditionalFormatting sqref="O316">
    <cfRule type="expression" dxfId="825" priority="96">
      <formula>(ISBLANK($B$10)=FALSE)</formula>
    </cfRule>
  </conditionalFormatting>
  <conditionalFormatting sqref="O346">
    <cfRule type="expression" dxfId="824" priority="95">
      <formula>(ISBLANK($B$10)=FALSE)</formula>
    </cfRule>
  </conditionalFormatting>
  <conditionalFormatting sqref="O376">
    <cfRule type="expression" dxfId="823" priority="94">
      <formula>(ISBLANK($B$10)=FALSE)</formula>
    </cfRule>
  </conditionalFormatting>
  <conditionalFormatting sqref="C77:AG79">
    <cfRule type="expression" dxfId="822" priority="5">
      <formula>(ISBLANK($B$10)=TRUE)</formula>
    </cfRule>
  </conditionalFormatting>
  <conditionalFormatting sqref="C137:AG139">
    <cfRule type="expression" dxfId="821" priority="48">
      <formula>(ISBLANK($B$10)=TRUE)</formula>
    </cfRule>
  </conditionalFormatting>
  <conditionalFormatting sqref="C197:AG199">
    <cfRule type="expression" dxfId="820" priority="42">
      <formula>(ISBLANK($B$10)=TRUE)</formula>
    </cfRule>
  </conditionalFormatting>
  <conditionalFormatting sqref="C227:AG229">
    <cfRule type="expression" dxfId="819" priority="39">
      <formula>(ISBLANK($B$10)=TRUE)</formula>
    </cfRule>
  </conditionalFormatting>
  <conditionalFormatting sqref="C257:AG259">
    <cfRule type="expression" dxfId="818" priority="36">
      <formula>(ISBLANK($B$10)=TRUE)</formula>
    </cfRule>
  </conditionalFormatting>
  <conditionalFormatting sqref="C287:AG289">
    <cfRule type="expression" dxfId="817" priority="33">
      <formula>(ISBLANK($B$10)=TRUE)</formula>
    </cfRule>
  </conditionalFormatting>
  <conditionalFormatting sqref="C317:AG319">
    <cfRule type="expression" dxfId="816" priority="31">
      <formula>(ISBLANK($B$10)=TRUE)</formula>
    </cfRule>
  </conditionalFormatting>
  <conditionalFormatting sqref="C347:AG349">
    <cfRule type="expression" dxfId="815" priority="27">
      <formula>(ISBLANK($B$10)=TRUE)</formula>
    </cfRule>
  </conditionalFormatting>
  <conditionalFormatting sqref="C377:AG379">
    <cfRule type="expression" dxfId="814" priority="25">
      <formula>(ISBLANK($B$10)=TRUE)</formula>
    </cfRule>
  </conditionalFormatting>
  <conditionalFormatting sqref="C47:C49">
    <cfRule type="expression" dxfId="813" priority="56">
      <formula>TRUE</formula>
    </cfRule>
  </conditionalFormatting>
  <conditionalFormatting sqref="C167:C169">
    <cfRule type="expression" dxfId="812" priority="45">
      <formula>TRUE</formula>
    </cfRule>
  </conditionalFormatting>
  <conditionalFormatting sqref="E317:E319">
    <cfRule type="expression" dxfId="811" priority="30">
      <formula>TRUE</formula>
    </cfRule>
  </conditionalFormatting>
  <conditionalFormatting sqref="AA377:AB379">
    <cfRule type="expression" dxfId="810" priority="24">
      <formula>TRUE</formula>
    </cfRule>
  </conditionalFormatting>
  <conditionalFormatting sqref="C137:AF139">
    <cfRule type="expression" dxfId="809" priority="137">
      <formula>((OR(C$137=$B$1+1,C$137=$B$1-2,C$137=$B$1+39,C$137=$B$1+50))=TRUE)</formula>
    </cfRule>
  </conditionalFormatting>
  <conditionalFormatting sqref="C107:AG109">
    <cfRule type="expression" dxfId="808" priority="140">
      <formula>(ISBLANK($B$10)=TRUE)</formula>
    </cfRule>
    <cfRule type="expression" dxfId="807" priority="141">
      <formula>((OR(C$107=$B$1+1,C$107=$B$1-2,C$107=$B$1+39,C$107=$B$1+50))=TRUE)</formula>
    </cfRule>
  </conditionalFormatting>
  <conditionalFormatting sqref="C167:AG169">
    <cfRule type="expression" dxfId="806" priority="134">
      <formula>(ISBLANK($B$10)=TRUE)</formula>
    </cfRule>
    <cfRule type="expression" dxfId="805" priority="135">
      <formula>((OR(C$167=$B$1+1,C$167=$B$1-2,C$167=$B$1+39,C$167=$B$1+50))=TRUE)</formula>
    </cfRule>
  </conditionalFormatting>
  <conditionalFormatting sqref="C197:AF199">
    <cfRule type="expression" dxfId="804" priority="131">
      <formula>((OR(C$197=$B$1+1,C$197=$B$1-2,C$197=$B$1+39,C$197=$B$1+50))=TRUE)</formula>
    </cfRule>
  </conditionalFormatting>
  <conditionalFormatting sqref="C52:AG52">
    <cfRule type="expression" dxfId="803" priority="78">
      <formula>WEEKDAY(C47,2)&gt;5</formula>
    </cfRule>
    <cfRule type="expression" dxfId="802" priority="79">
      <formula>(ISBLANK(C52:AG52)=TRUE)</formula>
    </cfRule>
  </conditionalFormatting>
  <conditionalFormatting sqref="C82:AE82">
    <cfRule type="expression" dxfId="801" priority="4">
      <formula>WEEKDAY(C77,2)&gt;5</formula>
    </cfRule>
  </conditionalFormatting>
  <conditionalFormatting sqref="C112:AG112">
    <cfRule type="expression" dxfId="800" priority="50">
      <formula>((OR(C$107=$B$1+1,C$107=$B$1-2,C$107=$B$1+39,C$107=$B$1+50))=TRUE)</formula>
    </cfRule>
    <cfRule type="expression" dxfId="799" priority="59">
      <formula>WEEKDAY(C107,2)&gt;5</formula>
    </cfRule>
    <cfRule type="expression" dxfId="798" priority="76">
      <formula>(ISBLANK(C112:AG112)=TRUE)</formula>
    </cfRule>
  </conditionalFormatting>
  <conditionalFormatting sqref="C172:AG172">
    <cfRule type="expression" dxfId="797" priority="44">
      <formula>((OR(C$167=$B$1+1,C$167=$B$1-2,C$167=$B$1+39,C$167=$B$1+50))=TRUE)</formula>
    </cfRule>
    <cfRule type="expression" dxfId="796" priority="67">
      <formula>WEEKDAY(C167,2)&gt;5</formula>
    </cfRule>
    <cfRule type="expression" dxfId="795" priority="75">
      <formula>(ISBLANK(C172:AG172)=TRUE)</formula>
    </cfRule>
  </conditionalFormatting>
  <conditionalFormatting sqref="C202:AF202">
    <cfRule type="expression" dxfId="794" priority="58">
      <formula>WEEKDAY(C197,2)&gt;5</formula>
    </cfRule>
    <cfRule type="expression" dxfId="793" priority="74">
      <formula>(ISBLANK(C202:AG202)=TRUE)</formula>
    </cfRule>
  </conditionalFormatting>
  <conditionalFormatting sqref="C232:AG232">
    <cfRule type="expression" dxfId="792" priority="38">
      <formula>WEEKDAY(C227,2)&gt;5</formula>
    </cfRule>
    <cfRule type="expression" dxfId="791" priority="73">
      <formula>(ISBLANK(C232:AG232)=TRUE)</formula>
    </cfRule>
  </conditionalFormatting>
  <conditionalFormatting sqref="C262:AG262">
    <cfRule type="expression" dxfId="790" priority="35">
      <formula>WEEKDAY(C257,2)&gt;5</formula>
    </cfRule>
    <cfRule type="expression" dxfId="789" priority="72">
      <formula>(ISBLANK(C262:AG262)=TRUE)</formula>
    </cfRule>
  </conditionalFormatting>
  <conditionalFormatting sqref="C292:AF292">
    <cfRule type="expression" dxfId="788" priority="32">
      <formula>WEEKDAY(C287,2)&gt;5</formula>
    </cfRule>
    <cfRule type="expression" dxfId="787" priority="71">
      <formula>(ISBLANK(C292:AF292)=TRUE)</formula>
    </cfRule>
  </conditionalFormatting>
  <conditionalFormatting sqref="C352:AF352">
    <cfRule type="expression" dxfId="786" priority="26">
      <formula>WEEKDAY(C347,2)&gt;5</formula>
    </cfRule>
    <cfRule type="expression" dxfId="785" priority="70">
      <formula>(ISBLANK(C352:AG352)=TRUE)</formula>
    </cfRule>
  </conditionalFormatting>
  <conditionalFormatting sqref="C382:AG382">
    <cfRule type="expression" dxfId="784" priority="61">
      <formula>WEEKDAY(C377,2)&gt;5</formula>
    </cfRule>
    <cfRule type="expression" dxfId="783" priority="69">
      <formula>(ISBLANK(C382:AG382)=TRUE)</formula>
    </cfRule>
  </conditionalFormatting>
  <conditionalFormatting sqref="C322:AG322">
    <cfRule type="expression" dxfId="782" priority="62">
      <formula>WEEKDAY(C317,2)&gt;5</formula>
    </cfRule>
    <cfRule type="expression" dxfId="781" priority="68">
      <formula>(ISBLANK(C322:AG322)=TRUE)</formula>
    </cfRule>
  </conditionalFormatting>
  <conditionalFormatting sqref="C172">
    <cfRule type="expression" dxfId="780" priority="64">
      <formula>TRUE</formula>
    </cfRule>
  </conditionalFormatting>
  <conditionalFormatting sqref="C52">
    <cfRule type="expression" dxfId="779" priority="66">
      <formula>TRUE</formula>
    </cfRule>
  </conditionalFormatting>
  <conditionalFormatting sqref="C142:AF142">
    <cfRule type="expression" dxfId="778" priority="47">
      <formula>((OR(C$137=$B$1+1,C$137=$B$1-2,C$137=$B$1+39,C$137=$B$1+50))=TRUE)+$A$142</formula>
    </cfRule>
    <cfRule type="expression" dxfId="777" priority="63">
      <formula>WEEKDAY(C137,2)&gt;5</formula>
    </cfRule>
    <cfRule type="expression" dxfId="776" priority="65">
      <formula>(ISBLANK(C142:AF142)=TRUE)</formula>
    </cfRule>
  </conditionalFormatting>
  <conditionalFormatting sqref="E322">
    <cfRule type="expression" dxfId="775" priority="29">
      <formula>TRUE</formula>
    </cfRule>
  </conditionalFormatting>
  <conditionalFormatting sqref="AA382">
    <cfRule type="expression" dxfId="774" priority="60">
      <formula>TRUE</formula>
    </cfRule>
  </conditionalFormatting>
  <conditionalFormatting sqref="AB382">
    <cfRule type="expression" dxfId="773" priority="23">
      <formula>TRUE</formula>
    </cfRule>
  </conditionalFormatting>
  <conditionalFormatting sqref="C202:AG202">
    <cfRule type="expression" dxfId="772" priority="41">
      <formula>((OR(C$197=$B$1+1,C$197=$B$1-2,C$197=$B$1+39,C$197=$B$1+50))=TRUE)</formula>
    </cfRule>
  </conditionalFormatting>
  <conditionalFormatting sqref="Q1">
    <cfRule type="expression" dxfId="771" priority="22">
      <formula>(ISBLANK(Q1)=TRUE)</formula>
    </cfRule>
  </conditionalFormatting>
  <conditionalFormatting sqref="AE77">
    <cfRule type="cellIs" dxfId="770" priority="20" operator="equal">
      <formula>$AE$77=$AN$76</formula>
    </cfRule>
    <cfRule type="expression" dxfId="769" priority="21">
      <formula>MONTH($AE$77)=MONTH($A$1)</formula>
    </cfRule>
  </conditionalFormatting>
  <conditionalFormatting sqref="C78:AD78">
    <cfRule type="expression" dxfId="768" priority="77">
      <formula>(ISBLANK(C78:AD78)=TRUE)</formula>
    </cfRule>
  </conditionalFormatting>
  <conditionalFormatting sqref="C79:AD79">
    <cfRule type="expression" dxfId="767" priority="143">
      <formula>(ISBLANK(C79:AD79)=TRUE)</formula>
    </cfRule>
  </conditionalFormatting>
  <conditionalFormatting sqref="C82:AD82">
    <cfRule type="expression" dxfId="766" priority="55">
      <formula>(ISBLANK(C82:AD82)=TRUE)</formula>
    </cfRule>
  </conditionalFormatting>
  <conditionalFormatting sqref="AE78">
    <cfRule type="expression" dxfId="765" priority="3">
      <formula>MONTH($AE$77)=MONTH($A$1)</formula>
    </cfRule>
    <cfRule type="expression" dxfId="764" priority="54">
      <formula>(AND(MONTH($AE$77)=MONTH($A$2),ISBLANK($AE$78)=TRUE))</formula>
    </cfRule>
  </conditionalFormatting>
  <conditionalFormatting sqref="AE79">
    <cfRule type="expression" dxfId="763" priority="2">
      <formula>MONTH($AE$77)=MONTH($A$1)</formula>
    </cfRule>
    <cfRule type="expression" dxfId="762" priority="144">
      <formula>(AND(MONTH($AE$77)=MONTH($A$2),ISBLANK($AE$79)=TRUE))</formula>
    </cfRule>
  </conditionalFormatting>
  <conditionalFormatting sqref="AE82">
    <cfRule type="expression" dxfId="761" priority="1">
      <formula>MONTH($AE$77)=MONTH($A$1)</formula>
    </cfRule>
    <cfRule type="expression" dxfId="760" priority="53">
      <formula>(AND(MONTH($AE$77)=MONTH($A$2),ISBLANK($AE$82)=TRUE))</formula>
    </cfRule>
  </conditionalFormatting>
  <conditionalFormatting sqref="BM49">
    <cfRule type="expression" priority="7">
      <formula>#REF!=MONTH($A$1)</formula>
    </cfRule>
  </conditionalFormatting>
  <dataValidations count="2">
    <dataValidation type="custom" errorStyle="information" allowBlank="1" showErrorMessage="1" errorTitle="Hinweis" error="Arbeitszeit am Samstag oder Sonntag ist nur in begründeten Ausnahmen zuwendungsfähig." sqref="AF78:AG79">
      <formula1>WEEKDAY(AF$77,2)&lt;=5</formula1>
    </dataValidation>
    <dataValidation errorStyle="information" allowBlank="1" showErrorMessage="1" errorTitle="Fehler" error="Bitte geben Sie ein gültiges Förderkennzeichen ein (beginnt immer mit 03...)" sqref="Q2"/>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35"/>
      <c r="M3" s="13"/>
      <c r="N3" s="13"/>
      <c r="O3" s="5"/>
      <c r="P3" s="13"/>
      <c r="Q3" s="13"/>
      <c r="R3" s="135"/>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35"/>
      <c r="M4" s="13"/>
      <c r="N4" s="13"/>
      <c r="O4" s="5"/>
      <c r="P4" s="13"/>
      <c r="Q4" s="13"/>
      <c r="R4" s="135"/>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35"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35"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35"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35"/>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35"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35"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35"/>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35"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35"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35"/>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35"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35"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35"/>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35"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35"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35"/>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35"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35"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35"/>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35"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35"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35"/>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35"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35"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35"/>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35"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35"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35"/>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35"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35"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35"/>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35"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35"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35"/>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35"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35"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35"/>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35"/>
      <c r="S392" s="7"/>
      <c r="T392" s="7"/>
      <c r="U392" s="7"/>
      <c r="AH392" s="75"/>
    </row>
    <row r="393" spans="1:34" ht="16" customHeight="1" x14ac:dyDescent="0.5">
      <c r="B393" s="53"/>
      <c r="C393" s="53"/>
      <c r="D393" s="53"/>
      <c r="E393" s="53"/>
      <c r="F393" s="53"/>
      <c r="G393" s="53"/>
      <c r="H393" s="53"/>
      <c r="I393" s="53"/>
      <c r="J393" s="53"/>
      <c r="K393" s="53"/>
      <c r="L393" s="135"/>
      <c r="M393" s="13"/>
      <c r="N393" s="13"/>
      <c r="O393" s="5"/>
      <c r="P393" s="13"/>
      <c r="Q393" s="13"/>
      <c r="R393" s="135"/>
      <c r="S393" s="13"/>
      <c r="T393" s="13"/>
      <c r="U393" s="13"/>
      <c r="AH393" s="75"/>
    </row>
    <row r="394" spans="1:34" ht="16" customHeight="1" x14ac:dyDescent="0.4">
      <c r="B394" s="53"/>
      <c r="C394" s="53"/>
      <c r="D394" s="53"/>
      <c r="E394" s="53"/>
      <c r="F394" s="53"/>
      <c r="G394" s="53"/>
      <c r="H394" s="53"/>
      <c r="I394" s="53"/>
      <c r="J394" s="53"/>
      <c r="K394" s="53"/>
      <c r="L394" s="135"/>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coLX1QtszAHKfJIqO1XMb8vk5VHyLwCpPa2Agdhww2SyidvNvBmX9AjNQG9HxACStFg92DfxtGcRFxva/G0EDg==" saltValue="dLuZ65wFDgJDvyqIEUnZRQ==" spinCount="100000" sheet="1" selectLockedCells="1"/>
  <mergeCells count="165">
    <mergeCell ref="E374:AB374"/>
    <mergeCell ref="B376:B377"/>
    <mergeCell ref="R394:S394"/>
    <mergeCell ref="E344:AB344"/>
    <mergeCell ref="B346:B347"/>
    <mergeCell ref="C363:O363"/>
    <mergeCell ref="C364:O364"/>
    <mergeCell ref="C365:O365"/>
    <mergeCell ref="B371:AB37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B76:B77"/>
    <mergeCell ref="AN76:AP76"/>
    <mergeCell ref="C93:O93"/>
    <mergeCell ref="C94:O94"/>
    <mergeCell ref="C95:O95"/>
    <mergeCell ref="B101:AB101"/>
    <mergeCell ref="B46:B47"/>
    <mergeCell ref="C63:O63"/>
    <mergeCell ref="C64:O64"/>
    <mergeCell ref="C65:O65"/>
    <mergeCell ref="B71:AB71"/>
    <mergeCell ref="E74:AB74"/>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Q15:R15"/>
    <mergeCell ref="S15:T15"/>
    <mergeCell ref="U15:V15"/>
    <mergeCell ref="W15:X15"/>
    <mergeCell ref="Y15:Z15"/>
    <mergeCell ref="AA15:AB15"/>
    <mergeCell ref="W14:X14"/>
    <mergeCell ref="Y14:Z14"/>
    <mergeCell ref="AA14:AB14"/>
    <mergeCell ref="Q14:R14"/>
    <mergeCell ref="S14:T14"/>
    <mergeCell ref="U14:V14"/>
    <mergeCell ref="C15:D15"/>
    <mergeCell ref="E15:F15"/>
    <mergeCell ref="G15:H15"/>
    <mergeCell ref="I15:J15"/>
    <mergeCell ref="K15:L15"/>
    <mergeCell ref="M15:N15"/>
    <mergeCell ref="O15:P15"/>
    <mergeCell ref="K14:L14"/>
    <mergeCell ref="M14:N14"/>
    <mergeCell ref="O14:P14"/>
    <mergeCell ref="J1:P1"/>
    <mergeCell ref="Q1:AB1"/>
    <mergeCell ref="J2:P2"/>
    <mergeCell ref="Q2:AB2"/>
    <mergeCell ref="E10:AB10"/>
    <mergeCell ref="B13:B14"/>
    <mergeCell ref="C14:D14"/>
    <mergeCell ref="E14:F14"/>
    <mergeCell ref="G14:H14"/>
    <mergeCell ref="I14:J14"/>
  </mergeCells>
  <conditionalFormatting sqref="C47:AG47">
    <cfRule type="expression" dxfId="759" priority="146">
      <formula xml:space="preserve"> WEEKDAY(C47,2) &gt; 5</formula>
    </cfRule>
  </conditionalFormatting>
  <conditionalFormatting sqref="C48:AG48">
    <cfRule type="cellIs" dxfId="758" priority="80" operator="greaterThan">
      <formula>(10-C$52)</formula>
    </cfRule>
    <cfRule type="expression" dxfId="757" priority="106">
      <formula>WEEKDAY(C47,2)&gt;5</formula>
    </cfRule>
    <cfRule type="expression" dxfId="756" priority="147">
      <formula>(ISBLANK(C48:AG48)=TRUE)</formula>
    </cfRule>
  </conditionalFormatting>
  <conditionalFormatting sqref="C49:AG49">
    <cfRule type="expression" dxfId="755" priority="81">
      <formula>WEEKDAY(C47,2)&gt;5</formula>
    </cfRule>
    <cfRule type="expression" dxfId="754" priority="145">
      <formula>(ISBLANK(C49:AG49)=TRUE)</formula>
    </cfRule>
  </conditionalFormatting>
  <conditionalFormatting sqref="C77:AE77">
    <cfRule type="expression" dxfId="753" priority="142">
      <formula xml:space="preserve"> WEEKDAY(C77,2) &gt; 5</formula>
    </cfRule>
  </conditionalFormatting>
  <conditionalFormatting sqref="C78:AE78">
    <cfRule type="cellIs" dxfId="752" priority="8" operator="greaterThan">
      <formula>(10-C$82)</formula>
    </cfRule>
    <cfRule type="expression" dxfId="751" priority="19">
      <formula>WEEKDAY(C77,2)&gt;5</formula>
    </cfRule>
  </conditionalFormatting>
  <conditionalFormatting sqref="C79:AE79">
    <cfRule type="expression" dxfId="750" priority="6">
      <formula>WEEKDAY(C77,2)&gt;5</formula>
    </cfRule>
  </conditionalFormatting>
  <conditionalFormatting sqref="C107:AG107">
    <cfRule type="expression" dxfId="749" priority="139">
      <formula xml:space="preserve"> WEEKDAY(C107,2) &gt; 5</formula>
    </cfRule>
  </conditionalFormatting>
  <conditionalFormatting sqref="C108:AG108">
    <cfRule type="cellIs" dxfId="748" priority="18" operator="greaterThan">
      <formula>(10-C$112)</formula>
    </cfRule>
    <cfRule type="expression" dxfId="747" priority="52">
      <formula>WEEKDAY(C107,2)&gt;5</formula>
    </cfRule>
    <cfRule type="expression" dxfId="746" priority="150">
      <formula>(ISBLANK(C108:AG108)=TRUE)</formula>
    </cfRule>
  </conditionalFormatting>
  <conditionalFormatting sqref="C109:AG109">
    <cfRule type="expression" dxfId="745" priority="51">
      <formula>WEEKDAY(C107,2)&gt;5</formula>
    </cfRule>
    <cfRule type="expression" dxfId="744" priority="149">
      <formula>(ISBLANK(C109:AG109)=TRUE)</formula>
    </cfRule>
  </conditionalFormatting>
  <conditionalFormatting sqref="C137:AF137">
    <cfRule type="expression" dxfId="743" priority="136">
      <formula xml:space="preserve"> WEEKDAY(C137,2) &gt; 5</formula>
    </cfRule>
  </conditionalFormatting>
  <conditionalFormatting sqref="C138:AF138">
    <cfRule type="cellIs" dxfId="742" priority="17" operator="greaterThan">
      <formula>(10-C$142)</formula>
    </cfRule>
    <cfRule type="expression" dxfId="741" priority="93">
      <formula>WEEKDAY(C137,2)&gt;5</formula>
    </cfRule>
    <cfRule type="expression" dxfId="740" priority="148">
      <formula>(ISBLANK(C138:AF138)=TRUE)</formula>
    </cfRule>
  </conditionalFormatting>
  <conditionalFormatting sqref="C139:AF139">
    <cfRule type="expression" dxfId="739" priority="49">
      <formula>WEEKDAY(C137,2)&gt;5</formula>
    </cfRule>
    <cfRule type="expression" dxfId="738" priority="138">
      <formula>(ISBLANK(C139:AF139)=TRUE)</formula>
    </cfRule>
  </conditionalFormatting>
  <conditionalFormatting sqref="C167:AG167">
    <cfRule type="expression" dxfId="737" priority="133">
      <formula xml:space="preserve"> WEEKDAY(C167,2) &gt; 5</formula>
    </cfRule>
  </conditionalFormatting>
  <conditionalFormatting sqref="C168:AG168">
    <cfRule type="cellIs" dxfId="736" priority="16" operator="greaterThan">
      <formula>(10-C$172)</formula>
    </cfRule>
    <cfRule type="expression" dxfId="735" priority="85">
      <formula>WEEKDAY(C167,2)&gt;5</formula>
    </cfRule>
    <cfRule type="expression" dxfId="734" priority="152">
      <formula>(ISBLANK(C168:AG168)=TRUE)</formula>
    </cfRule>
  </conditionalFormatting>
  <conditionalFormatting sqref="C169:AG169">
    <cfRule type="expression" dxfId="733" priority="46">
      <formula>WEEKDAY(C167,2)&gt;5</formula>
    </cfRule>
    <cfRule type="expression" dxfId="732" priority="151">
      <formula>(ISBLANK(C169:AG169)=TRUE)</formula>
    </cfRule>
  </conditionalFormatting>
  <conditionalFormatting sqref="C197:AF197">
    <cfRule type="expression" dxfId="731" priority="130">
      <formula xml:space="preserve"> WEEKDAY(C197,2) &gt; 5</formula>
    </cfRule>
  </conditionalFormatting>
  <conditionalFormatting sqref="C198:AF198">
    <cfRule type="cellIs" dxfId="730" priority="15" operator="greaterThan">
      <formula>(10-C$202)</formula>
    </cfRule>
    <cfRule type="expression" dxfId="729" priority="92">
      <formula>WEEKDAY(C197,2)&gt;5</formula>
    </cfRule>
    <cfRule type="expression" dxfId="728" priority="153">
      <formula>(ISBLANK(C198:AF198)=TRUE)</formula>
    </cfRule>
  </conditionalFormatting>
  <conditionalFormatting sqref="C199:AF199">
    <cfRule type="expression" dxfId="727" priority="43">
      <formula>WEEKDAY(C197,2)&gt;5</formula>
    </cfRule>
    <cfRule type="expression" dxfId="726" priority="132">
      <formula>(ISBLANK(C199:AF199)=TRUE)</formula>
    </cfRule>
  </conditionalFormatting>
  <conditionalFormatting sqref="C227:AG227">
    <cfRule type="expression" dxfId="725" priority="127">
      <formula xml:space="preserve"> WEEKDAY(C227,2) &gt; 5</formula>
    </cfRule>
  </conditionalFormatting>
  <conditionalFormatting sqref="C228:AG228">
    <cfRule type="cellIs" dxfId="724" priority="14" operator="greaterThan">
      <formula>(10-C$232)</formula>
    </cfRule>
    <cfRule type="expression" dxfId="723" priority="91">
      <formula>WEEKDAY(C227,2)&gt;5</formula>
    </cfRule>
    <cfRule type="expression" dxfId="722" priority="129">
      <formula>(ISBLANK(C228:AG228)=TRUE)</formula>
    </cfRule>
  </conditionalFormatting>
  <conditionalFormatting sqref="C229:AG229">
    <cfRule type="expression" dxfId="721" priority="40">
      <formula>WEEKDAY(C227,2)&gt;5</formula>
    </cfRule>
    <cfRule type="expression" dxfId="720" priority="128">
      <formula>(ISBLANK(C229:AG229)=TRUE)</formula>
    </cfRule>
  </conditionalFormatting>
  <conditionalFormatting sqref="C257:AG257">
    <cfRule type="expression" dxfId="719" priority="124">
      <formula xml:space="preserve"> WEEKDAY(C257,2) &gt; 5</formula>
    </cfRule>
  </conditionalFormatting>
  <conditionalFormatting sqref="C258:AG258">
    <cfRule type="cellIs" dxfId="718" priority="13" operator="greaterThan">
      <formula>(10-C$262)</formula>
    </cfRule>
    <cfRule type="expression" dxfId="717" priority="90">
      <formula>WEEKDAY(C257,2)&gt;5</formula>
    </cfRule>
    <cfRule type="expression" dxfId="716" priority="126">
      <formula>(ISBLANK(C258:AG258)=TRUE)</formula>
    </cfRule>
  </conditionalFormatting>
  <conditionalFormatting sqref="C259:AG259">
    <cfRule type="expression" dxfId="715" priority="37">
      <formula>WEEKDAY(C257,2)&gt;5</formula>
    </cfRule>
    <cfRule type="expression" dxfId="714" priority="125">
      <formula>(ISBLANK(C259:AG259)=TRUE)</formula>
    </cfRule>
  </conditionalFormatting>
  <conditionalFormatting sqref="C287:AF287">
    <cfRule type="expression" dxfId="713" priority="121">
      <formula xml:space="preserve"> WEEKDAY(C287,2) &gt; 5</formula>
    </cfRule>
  </conditionalFormatting>
  <conditionalFormatting sqref="C288:AF288">
    <cfRule type="cellIs" dxfId="712" priority="12" operator="greaterThan">
      <formula>(10-C$292)</formula>
    </cfRule>
    <cfRule type="expression" dxfId="711" priority="89">
      <formula>WEEKDAY(C287,2)&gt;5</formula>
    </cfRule>
    <cfRule type="expression" dxfId="710" priority="123">
      <formula>(ISBLANK(C288:AF288)=TRUE)</formula>
    </cfRule>
  </conditionalFormatting>
  <conditionalFormatting sqref="C289:AF289">
    <cfRule type="expression" dxfId="709" priority="34">
      <formula>WEEKDAY(C287,2)&gt;5</formula>
    </cfRule>
    <cfRule type="expression" dxfId="708" priority="122">
      <formula>(ISBLANK(C289:AF289)=TRUE)</formula>
    </cfRule>
  </conditionalFormatting>
  <conditionalFormatting sqref="C317:AG317">
    <cfRule type="expression" dxfId="707" priority="118">
      <formula xml:space="preserve"> WEEKDAY(C317,2) &gt; 5</formula>
    </cfRule>
  </conditionalFormatting>
  <conditionalFormatting sqref="C318:AG318">
    <cfRule type="cellIs" dxfId="706" priority="11" operator="greaterThan">
      <formula>(10-C$322)</formula>
    </cfRule>
    <cfRule type="expression" dxfId="705" priority="88">
      <formula>WEEKDAY(C317,2)&gt;5</formula>
    </cfRule>
    <cfRule type="expression" dxfId="704" priority="120">
      <formula>(ISBLANK(C318:AG318)=TRUE)</formula>
    </cfRule>
  </conditionalFormatting>
  <conditionalFormatting sqref="C319:AG319">
    <cfRule type="expression" dxfId="703" priority="84">
      <formula>WEEKDAY(C317,2)&gt;5</formula>
    </cfRule>
    <cfRule type="expression" dxfId="702" priority="119">
      <formula>(ISBLANK(C319:AG319)=TRUE)</formula>
    </cfRule>
  </conditionalFormatting>
  <conditionalFormatting sqref="C347:AF347">
    <cfRule type="expression" dxfId="701" priority="115">
      <formula xml:space="preserve"> WEEKDAY(C347,2) &gt; 5</formula>
    </cfRule>
  </conditionalFormatting>
  <conditionalFormatting sqref="C348:AF348">
    <cfRule type="cellIs" dxfId="700" priority="10" operator="greaterThan">
      <formula>(10-C$352)</formula>
    </cfRule>
    <cfRule type="expression" dxfId="699" priority="87">
      <formula>WEEKDAY(C347,2)&gt;5</formula>
    </cfRule>
    <cfRule type="expression" dxfId="698" priority="117">
      <formula>(ISBLANK(C348:AF348)=TRUE)</formula>
    </cfRule>
  </conditionalFormatting>
  <conditionalFormatting sqref="C349:AF349">
    <cfRule type="expression" dxfId="697" priority="28">
      <formula>WEEKDAY(C347,2)&gt;5</formula>
    </cfRule>
    <cfRule type="expression" dxfId="696" priority="116">
      <formula>(ISBLANK(C349:AF349)=TRUE)</formula>
    </cfRule>
  </conditionalFormatting>
  <conditionalFormatting sqref="C377:AG377">
    <cfRule type="expression" dxfId="695" priority="112">
      <formula xml:space="preserve"> WEEKDAY(C377,2) &gt; 5</formula>
    </cfRule>
  </conditionalFormatting>
  <conditionalFormatting sqref="C378:AG378">
    <cfRule type="cellIs" dxfId="694" priority="9" operator="greaterThan">
      <formula>(10-C$382)</formula>
    </cfRule>
    <cfRule type="expression" dxfId="693" priority="86">
      <formula>WEEKDAY(C377,2)&gt;5</formula>
    </cfRule>
    <cfRule type="expression" dxfId="692" priority="114">
      <formula>(ISBLANK(C378:AG378)=TRUE)</formula>
    </cfRule>
  </conditionalFormatting>
  <conditionalFormatting sqref="C379:AG379">
    <cfRule type="expression" dxfId="691" priority="83">
      <formula>WEEKDAY(C377,2)&gt;5</formula>
    </cfRule>
    <cfRule type="expression" dxfId="690" priority="113">
      <formula>(ISBLANK(C379:AG379)=TRUE)</formula>
    </cfRule>
  </conditionalFormatting>
  <conditionalFormatting sqref="N24:Q24">
    <cfRule type="expression" dxfId="689" priority="111">
      <formula>(ISBLANK(N24)=TRUE)</formula>
    </cfRule>
  </conditionalFormatting>
  <conditionalFormatting sqref="N25:Q25">
    <cfRule type="expression" dxfId="688" priority="110">
      <formula>(ISBLANK(N25)=TRUE)</formula>
    </cfRule>
  </conditionalFormatting>
  <conditionalFormatting sqref="E10">
    <cfRule type="expression" dxfId="687" priority="109">
      <formula>(ISBLANK(E10)=TRUE)</formula>
    </cfRule>
  </conditionalFormatting>
  <conditionalFormatting sqref="B10">
    <cfRule type="cellIs" dxfId="686" priority="82" operator="equal">
      <formula>0</formula>
    </cfRule>
    <cfRule type="expression" dxfId="685" priority="108">
      <formula>(ISBLANK(B10)=TRUE)</formula>
    </cfRule>
  </conditionalFormatting>
  <conditionalFormatting sqref="Q2">
    <cfRule type="expression" dxfId="684" priority="107">
      <formula>(ISBLANK(Q2)=TRUE)</formula>
    </cfRule>
  </conditionalFormatting>
  <conditionalFormatting sqref="C47:AG49">
    <cfRule type="expression" dxfId="683" priority="57">
      <formula>(ISBLANK($B$10)=TRUE)</formula>
    </cfRule>
  </conditionalFormatting>
  <conditionalFormatting sqref="O46">
    <cfRule type="expression" dxfId="682" priority="105">
      <formula>(ISBLANK($B$10)=FALSE)</formula>
    </cfRule>
  </conditionalFormatting>
  <conditionalFormatting sqref="O76">
    <cfRule type="expression" dxfId="681" priority="104">
      <formula>(ISBLANK($B$10)=FALSE)</formula>
    </cfRule>
  </conditionalFormatting>
  <conditionalFormatting sqref="O106">
    <cfRule type="expression" dxfId="680" priority="103">
      <formula>(ISBLANK($B$10)=FALSE)</formula>
    </cfRule>
  </conditionalFormatting>
  <conditionalFormatting sqref="O136">
    <cfRule type="expression" dxfId="679" priority="102">
      <formula>(ISBLANK($B$10)=FALSE)</formula>
    </cfRule>
  </conditionalFormatting>
  <conditionalFormatting sqref="O166">
    <cfRule type="expression" dxfId="678" priority="101">
      <formula>(ISBLANK($B$10)=FALSE)</formula>
    </cfRule>
  </conditionalFormatting>
  <conditionalFormatting sqref="O196">
    <cfRule type="expression" dxfId="677" priority="100">
      <formula>(ISBLANK($B$10)=FALSE)</formula>
    </cfRule>
  </conditionalFormatting>
  <conditionalFormatting sqref="O226">
    <cfRule type="expression" dxfId="676" priority="99">
      <formula>(ISBLANK($B$10)=FALSE)</formula>
    </cfRule>
  </conditionalFormatting>
  <conditionalFormatting sqref="O256">
    <cfRule type="expression" dxfId="675" priority="98">
      <formula>(ISBLANK($B$10)=FALSE)</formula>
    </cfRule>
  </conditionalFormatting>
  <conditionalFormatting sqref="O286">
    <cfRule type="expression" dxfId="674" priority="97">
      <formula>(ISBLANK($B$10)=FALSE)</formula>
    </cfRule>
  </conditionalFormatting>
  <conditionalFormatting sqref="O316">
    <cfRule type="expression" dxfId="673" priority="96">
      <formula>(ISBLANK($B$10)=FALSE)</formula>
    </cfRule>
  </conditionalFormatting>
  <conditionalFormatting sqref="O346">
    <cfRule type="expression" dxfId="672" priority="95">
      <formula>(ISBLANK($B$10)=FALSE)</formula>
    </cfRule>
  </conditionalFormatting>
  <conditionalFormatting sqref="O376">
    <cfRule type="expression" dxfId="671" priority="94">
      <formula>(ISBLANK($B$10)=FALSE)</formula>
    </cfRule>
  </conditionalFormatting>
  <conditionalFormatting sqref="C77:AG79">
    <cfRule type="expression" dxfId="670" priority="5">
      <formula>(ISBLANK($B$10)=TRUE)</formula>
    </cfRule>
  </conditionalFormatting>
  <conditionalFormatting sqref="C137:AG139">
    <cfRule type="expression" dxfId="669" priority="48">
      <formula>(ISBLANK($B$10)=TRUE)</formula>
    </cfRule>
  </conditionalFormatting>
  <conditionalFormatting sqref="C197:AG199">
    <cfRule type="expression" dxfId="668" priority="42">
      <formula>(ISBLANK($B$10)=TRUE)</formula>
    </cfRule>
  </conditionalFormatting>
  <conditionalFormatting sqref="C227:AG229">
    <cfRule type="expression" dxfId="667" priority="39">
      <formula>(ISBLANK($B$10)=TRUE)</formula>
    </cfRule>
  </conditionalFormatting>
  <conditionalFormatting sqref="C257:AG259">
    <cfRule type="expression" dxfId="666" priority="36">
      <formula>(ISBLANK($B$10)=TRUE)</formula>
    </cfRule>
  </conditionalFormatting>
  <conditionalFormatting sqref="C287:AG289">
    <cfRule type="expression" dxfId="665" priority="33">
      <formula>(ISBLANK($B$10)=TRUE)</formula>
    </cfRule>
  </conditionalFormatting>
  <conditionalFormatting sqref="C317:AG319">
    <cfRule type="expression" dxfId="664" priority="31">
      <formula>(ISBLANK($B$10)=TRUE)</formula>
    </cfRule>
  </conditionalFormatting>
  <conditionalFormatting sqref="C347:AG349">
    <cfRule type="expression" dxfId="663" priority="27">
      <formula>(ISBLANK($B$10)=TRUE)</formula>
    </cfRule>
  </conditionalFormatting>
  <conditionalFormatting sqref="C377:AG379">
    <cfRule type="expression" dxfId="662" priority="25">
      <formula>(ISBLANK($B$10)=TRUE)</formula>
    </cfRule>
  </conditionalFormatting>
  <conditionalFormatting sqref="C47:C49">
    <cfRule type="expression" dxfId="661" priority="56">
      <formula>TRUE</formula>
    </cfRule>
  </conditionalFormatting>
  <conditionalFormatting sqref="C167:C169">
    <cfRule type="expression" dxfId="660" priority="45">
      <formula>TRUE</formula>
    </cfRule>
  </conditionalFormatting>
  <conditionalFormatting sqref="E317:E319">
    <cfRule type="expression" dxfId="659" priority="30">
      <formula>TRUE</formula>
    </cfRule>
  </conditionalFormatting>
  <conditionalFormatting sqref="AA377:AB379">
    <cfRule type="expression" dxfId="658" priority="24">
      <formula>TRUE</formula>
    </cfRule>
  </conditionalFormatting>
  <conditionalFormatting sqref="C137:AF139">
    <cfRule type="expression" dxfId="657" priority="137">
      <formula>((OR(C$137=$B$1+1,C$137=$B$1-2,C$137=$B$1+39,C$137=$B$1+50))=TRUE)</formula>
    </cfRule>
  </conditionalFormatting>
  <conditionalFormatting sqref="C107:AG109">
    <cfRule type="expression" dxfId="656" priority="140">
      <formula>(ISBLANK($B$10)=TRUE)</formula>
    </cfRule>
    <cfRule type="expression" dxfId="655" priority="141">
      <formula>((OR(C$107=$B$1+1,C$107=$B$1-2,C$107=$B$1+39,C$107=$B$1+50))=TRUE)</formula>
    </cfRule>
  </conditionalFormatting>
  <conditionalFormatting sqref="C167:AG169">
    <cfRule type="expression" dxfId="654" priority="134">
      <formula>(ISBLANK($B$10)=TRUE)</formula>
    </cfRule>
    <cfRule type="expression" dxfId="653" priority="135">
      <formula>((OR(C$167=$B$1+1,C$167=$B$1-2,C$167=$B$1+39,C$167=$B$1+50))=TRUE)</formula>
    </cfRule>
  </conditionalFormatting>
  <conditionalFormatting sqref="C197:AF199">
    <cfRule type="expression" dxfId="652" priority="131">
      <formula>((OR(C$197=$B$1+1,C$197=$B$1-2,C$197=$B$1+39,C$197=$B$1+50))=TRUE)</formula>
    </cfRule>
  </conditionalFormatting>
  <conditionalFormatting sqref="C52:AG52">
    <cfRule type="expression" dxfId="651" priority="78">
      <formula>WEEKDAY(C47,2)&gt;5</formula>
    </cfRule>
    <cfRule type="expression" dxfId="650" priority="79">
      <formula>(ISBLANK(C52:AG52)=TRUE)</formula>
    </cfRule>
  </conditionalFormatting>
  <conditionalFormatting sqref="C82:AE82">
    <cfRule type="expression" dxfId="649" priority="4">
      <formula>WEEKDAY(C77,2)&gt;5</formula>
    </cfRule>
  </conditionalFormatting>
  <conditionalFormatting sqref="C112:AG112">
    <cfRule type="expression" dxfId="648" priority="50">
      <formula>((OR(C$107=$B$1+1,C$107=$B$1-2,C$107=$B$1+39,C$107=$B$1+50))=TRUE)</formula>
    </cfRule>
    <cfRule type="expression" dxfId="647" priority="59">
      <formula>WEEKDAY(C107,2)&gt;5</formula>
    </cfRule>
    <cfRule type="expression" dxfId="646" priority="76">
      <formula>(ISBLANK(C112:AG112)=TRUE)</formula>
    </cfRule>
  </conditionalFormatting>
  <conditionalFormatting sqref="C172:AG172">
    <cfRule type="expression" dxfId="645" priority="44">
      <formula>((OR(C$167=$B$1+1,C$167=$B$1-2,C$167=$B$1+39,C$167=$B$1+50))=TRUE)</formula>
    </cfRule>
    <cfRule type="expression" dxfId="644" priority="67">
      <formula>WEEKDAY(C167,2)&gt;5</formula>
    </cfRule>
    <cfRule type="expression" dxfId="643" priority="75">
      <formula>(ISBLANK(C172:AG172)=TRUE)</formula>
    </cfRule>
  </conditionalFormatting>
  <conditionalFormatting sqref="C202:AF202">
    <cfRule type="expression" dxfId="642" priority="58">
      <formula>WEEKDAY(C197,2)&gt;5</formula>
    </cfRule>
    <cfRule type="expression" dxfId="641" priority="74">
      <formula>(ISBLANK(C202:AG202)=TRUE)</formula>
    </cfRule>
  </conditionalFormatting>
  <conditionalFormatting sqref="C232:AG232">
    <cfRule type="expression" dxfId="640" priority="38">
      <formula>WEEKDAY(C227,2)&gt;5</formula>
    </cfRule>
    <cfRule type="expression" dxfId="639" priority="73">
      <formula>(ISBLANK(C232:AG232)=TRUE)</formula>
    </cfRule>
  </conditionalFormatting>
  <conditionalFormatting sqref="C262:AG262">
    <cfRule type="expression" dxfId="638" priority="35">
      <formula>WEEKDAY(C257,2)&gt;5</formula>
    </cfRule>
    <cfRule type="expression" dxfId="637" priority="72">
      <formula>(ISBLANK(C262:AG262)=TRUE)</formula>
    </cfRule>
  </conditionalFormatting>
  <conditionalFormatting sqref="C292:AF292">
    <cfRule type="expression" dxfId="636" priority="32">
      <formula>WEEKDAY(C287,2)&gt;5</formula>
    </cfRule>
    <cfRule type="expression" dxfId="635" priority="71">
      <formula>(ISBLANK(C292:AF292)=TRUE)</formula>
    </cfRule>
  </conditionalFormatting>
  <conditionalFormatting sqref="C352:AF352">
    <cfRule type="expression" dxfId="634" priority="26">
      <formula>WEEKDAY(C347,2)&gt;5</formula>
    </cfRule>
    <cfRule type="expression" dxfId="633" priority="70">
      <formula>(ISBLANK(C352:AG352)=TRUE)</formula>
    </cfRule>
  </conditionalFormatting>
  <conditionalFormatting sqref="C382:AG382">
    <cfRule type="expression" dxfId="632" priority="61">
      <formula>WEEKDAY(C377,2)&gt;5</formula>
    </cfRule>
    <cfRule type="expression" dxfId="631" priority="69">
      <formula>(ISBLANK(C382:AG382)=TRUE)</formula>
    </cfRule>
  </conditionalFormatting>
  <conditionalFormatting sqref="C322:AG322">
    <cfRule type="expression" dxfId="630" priority="62">
      <formula>WEEKDAY(C317,2)&gt;5</formula>
    </cfRule>
    <cfRule type="expression" dxfId="629" priority="68">
      <formula>(ISBLANK(C322:AG322)=TRUE)</formula>
    </cfRule>
  </conditionalFormatting>
  <conditionalFormatting sqref="C172">
    <cfRule type="expression" dxfId="628" priority="64">
      <formula>TRUE</formula>
    </cfRule>
  </conditionalFormatting>
  <conditionalFormatting sqref="C52">
    <cfRule type="expression" dxfId="627" priority="66">
      <formula>TRUE</formula>
    </cfRule>
  </conditionalFormatting>
  <conditionalFormatting sqref="C142:AF142">
    <cfRule type="expression" dxfId="626" priority="47">
      <formula>((OR(C$137=$B$1+1,C$137=$B$1-2,C$137=$B$1+39,C$137=$B$1+50))=TRUE)+$A$142</formula>
    </cfRule>
    <cfRule type="expression" dxfId="625" priority="63">
      <formula>WEEKDAY(C137,2)&gt;5</formula>
    </cfRule>
    <cfRule type="expression" dxfId="624" priority="65">
      <formula>(ISBLANK(C142:AF142)=TRUE)</formula>
    </cfRule>
  </conditionalFormatting>
  <conditionalFormatting sqref="E322">
    <cfRule type="expression" dxfId="623" priority="29">
      <formula>TRUE</formula>
    </cfRule>
  </conditionalFormatting>
  <conditionalFormatting sqref="AA382">
    <cfRule type="expression" dxfId="622" priority="60">
      <formula>TRUE</formula>
    </cfRule>
  </conditionalFormatting>
  <conditionalFormatting sqref="AB382">
    <cfRule type="expression" dxfId="621" priority="23">
      <formula>TRUE</formula>
    </cfRule>
  </conditionalFormatting>
  <conditionalFormatting sqref="C202:AG202">
    <cfRule type="expression" dxfId="620" priority="41">
      <formula>((OR(C$197=$B$1+1,C$197=$B$1-2,C$197=$B$1+39,C$197=$B$1+50))=TRUE)</formula>
    </cfRule>
  </conditionalFormatting>
  <conditionalFormatting sqref="Q1">
    <cfRule type="expression" dxfId="619" priority="22">
      <formula>(ISBLANK(Q1)=TRUE)</formula>
    </cfRule>
  </conditionalFormatting>
  <conditionalFormatting sqref="AE77">
    <cfRule type="cellIs" dxfId="618" priority="20" operator="equal">
      <formula>$AE$77=$AN$76</formula>
    </cfRule>
    <cfRule type="expression" dxfId="617" priority="21">
      <formula>MONTH($AE$77)=MONTH($A$1)</formula>
    </cfRule>
  </conditionalFormatting>
  <conditionalFormatting sqref="C78:AD78">
    <cfRule type="expression" dxfId="616" priority="77">
      <formula>(ISBLANK(C78:AD78)=TRUE)</formula>
    </cfRule>
  </conditionalFormatting>
  <conditionalFormatting sqref="C79:AD79">
    <cfRule type="expression" dxfId="615" priority="143">
      <formula>(ISBLANK(C79:AD79)=TRUE)</formula>
    </cfRule>
  </conditionalFormatting>
  <conditionalFormatting sqref="C82:AD82">
    <cfRule type="expression" dxfId="614" priority="55">
      <formula>(ISBLANK(C82:AD82)=TRUE)</formula>
    </cfRule>
  </conditionalFormatting>
  <conditionalFormatting sqref="AE78">
    <cfRule type="expression" dxfId="613" priority="3">
      <formula>MONTH($AE$77)=MONTH($A$1)</formula>
    </cfRule>
    <cfRule type="expression" dxfId="612" priority="54">
      <formula>(AND(MONTH($AE$77)=MONTH($A$2),ISBLANK($AE$78)=TRUE))</formula>
    </cfRule>
  </conditionalFormatting>
  <conditionalFormatting sqref="AE79">
    <cfRule type="expression" dxfId="611" priority="2">
      <formula>MONTH($AE$77)=MONTH($A$1)</formula>
    </cfRule>
    <cfRule type="expression" dxfId="610" priority="144">
      <formula>(AND(MONTH($AE$77)=MONTH($A$2),ISBLANK($AE$79)=TRUE))</formula>
    </cfRule>
  </conditionalFormatting>
  <conditionalFormatting sqref="AE82">
    <cfRule type="expression" dxfId="609" priority="1">
      <formula>MONTH($AE$77)=MONTH($A$1)</formula>
    </cfRule>
    <cfRule type="expression" dxfId="608" priority="53">
      <formula>(AND(MONTH($AE$77)=MONTH($A$2),ISBLANK($AE$82)=TRUE))</formula>
    </cfRule>
  </conditionalFormatting>
  <conditionalFormatting sqref="BM49">
    <cfRule type="expression" priority="7">
      <formula>#REF!=MONTH($A$1)</formula>
    </cfRule>
  </conditionalFormatting>
  <dataValidations count="2">
    <dataValidation errorStyle="information" allowBlank="1" showErrorMessage="1" errorTitle="Fehler" error="Bitte geben Sie ein gültiges Förderkennzeichen ein (beginnt immer mit 03...)" sqref="Q2"/>
    <dataValidation type="custom" errorStyle="information" allowBlank="1" showErrorMessage="1" errorTitle="Hinweis" error="Arbeitszeit am Samstag oder Sonntag ist nur in begründeten Ausnahmen zuwendungsfähig." sqref="AF78:AG79">
      <formula1>WEEKDAY(AF$77,2)&lt;=5</formula1>
    </dataValidation>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35"/>
      <c r="M3" s="13"/>
      <c r="N3" s="13"/>
      <c r="O3" s="5"/>
      <c r="P3" s="13"/>
      <c r="Q3" s="13"/>
      <c r="R3" s="135"/>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35"/>
      <c r="M4" s="13"/>
      <c r="N4" s="13"/>
      <c r="O4" s="5"/>
      <c r="P4" s="13"/>
      <c r="Q4" s="13"/>
      <c r="R4" s="135"/>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35"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35"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35"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35"/>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35"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35"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35"/>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35"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35"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35"/>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35"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35"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35"/>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35"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35"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35"/>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35"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35"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35"/>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35"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35"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35"/>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35"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35"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35"/>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35"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35"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35"/>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35"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35"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35"/>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35"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35"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35"/>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35"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35"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35"/>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35"/>
      <c r="S392" s="7"/>
      <c r="T392" s="7"/>
      <c r="U392" s="7"/>
      <c r="AH392" s="75"/>
    </row>
    <row r="393" spans="1:34" ht="16" customHeight="1" x14ac:dyDescent="0.5">
      <c r="B393" s="53"/>
      <c r="C393" s="53"/>
      <c r="D393" s="53"/>
      <c r="E393" s="53"/>
      <c r="F393" s="53"/>
      <c r="G393" s="53"/>
      <c r="H393" s="53"/>
      <c r="I393" s="53"/>
      <c r="J393" s="53"/>
      <c r="K393" s="53"/>
      <c r="L393" s="135"/>
      <c r="M393" s="13"/>
      <c r="N393" s="13"/>
      <c r="O393" s="5"/>
      <c r="P393" s="13"/>
      <c r="Q393" s="13"/>
      <c r="R393" s="135"/>
      <c r="S393" s="13"/>
      <c r="T393" s="13"/>
      <c r="U393" s="13"/>
      <c r="AH393" s="75"/>
    </row>
    <row r="394" spans="1:34" ht="16" customHeight="1" x14ac:dyDescent="0.4">
      <c r="B394" s="53"/>
      <c r="C394" s="53"/>
      <c r="D394" s="53"/>
      <c r="E394" s="53"/>
      <c r="F394" s="53"/>
      <c r="G394" s="53"/>
      <c r="H394" s="53"/>
      <c r="I394" s="53"/>
      <c r="J394" s="53"/>
      <c r="K394" s="53"/>
      <c r="L394" s="135"/>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4VUX5tlTyDSfqWjTQfDoSMbAal5WMjjEM38xiCIkg+NMtXEbyBCht3KL9vbs7HoST1JTZYbbkbBVzaZi8RllnA==" saltValue="DuEIqBnhKQT0coD1y6c9IQ==" spinCount="100000" sheet="1" selectLockedCells="1"/>
  <mergeCells count="165">
    <mergeCell ref="E374:AB374"/>
    <mergeCell ref="B376:B377"/>
    <mergeCell ref="R394:S394"/>
    <mergeCell ref="E344:AB344"/>
    <mergeCell ref="B346:B347"/>
    <mergeCell ref="C363:O363"/>
    <mergeCell ref="C364:O364"/>
    <mergeCell ref="C365:O365"/>
    <mergeCell ref="B371:AB37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B76:B77"/>
    <mergeCell ref="AN76:AP76"/>
    <mergeCell ref="C93:O93"/>
    <mergeCell ref="C94:O94"/>
    <mergeCell ref="C95:O95"/>
    <mergeCell ref="B101:AB101"/>
    <mergeCell ref="B46:B47"/>
    <mergeCell ref="C63:O63"/>
    <mergeCell ref="C64:O64"/>
    <mergeCell ref="C65:O65"/>
    <mergeCell ref="B71:AB71"/>
    <mergeCell ref="E74:AB74"/>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Q15:R15"/>
    <mergeCell ref="S15:T15"/>
    <mergeCell ref="U15:V15"/>
    <mergeCell ref="W15:X15"/>
    <mergeCell ref="Y15:Z15"/>
    <mergeCell ref="AA15:AB15"/>
    <mergeCell ref="W14:X14"/>
    <mergeCell ref="Y14:Z14"/>
    <mergeCell ref="AA14:AB14"/>
    <mergeCell ref="Q14:R14"/>
    <mergeCell ref="S14:T14"/>
    <mergeCell ref="U14:V14"/>
    <mergeCell ref="C15:D15"/>
    <mergeCell ref="E15:F15"/>
    <mergeCell ref="G15:H15"/>
    <mergeCell ref="I15:J15"/>
    <mergeCell ref="K15:L15"/>
    <mergeCell ref="M15:N15"/>
    <mergeCell ref="O15:P15"/>
    <mergeCell ref="K14:L14"/>
    <mergeCell ref="M14:N14"/>
    <mergeCell ref="O14:P14"/>
    <mergeCell ref="J1:P1"/>
    <mergeCell ref="Q1:AB1"/>
    <mergeCell ref="J2:P2"/>
    <mergeCell ref="Q2:AB2"/>
    <mergeCell ref="E10:AB10"/>
    <mergeCell ref="B13:B14"/>
    <mergeCell ref="C14:D14"/>
    <mergeCell ref="E14:F14"/>
    <mergeCell ref="G14:H14"/>
    <mergeCell ref="I14:J14"/>
  </mergeCells>
  <conditionalFormatting sqref="C47:AG47">
    <cfRule type="expression" dxfId="607" priority="146">
      <formula xml:space="preserve"> WEEKDAY(C47,2) &gt; 5</formula>
    </cfRule>
  </conditionalFormatting>
  <conditionalFormatting sqref="C48:AG48">
    <cfRule type="cellIs" dxfId="606" priority="80" operator="greaterThan">
      <formula>(10-C$52)</formula>
    </cfRule>
    <cfRule type="expression" dxfId="605" priority="106">
      <formula>WEEKDAY(C47,2)&gt;5</formula>
    </cfRule>
    <cfRule type="expression" dxfId="604" priority="147">
      <formula>(ISBLANK(C48:AG48)=TRUE)</formula>
    </cfRule>
  </conditionalFormatting>
  <conditionalFormatting sqref="C49:AG49">
    <cfRule type="expression" dxfId="603" priority="81">
      <formula>WEEKDAY(C47,2)&gt;5</formula>
    </cfRule>
    <cfRule type="expression" dxfId="602" priority="145">
      <formula>(ISBLANK(C49:AG49)=TRUE)</formula>
    </cfRule>
  </conditionalFormatting>
  <conditionalFormatting sqref="C77:AE77">
    <cfRule type="expression" dxfId="601" priority="142">
      <formula xml:space="preserve"> WEEKDAY(C77,2) &gt; 5</formula>
    </cfRule>
  </conditionalFormatting>
  <conditionalFormatting sqref="C78:AE78">
    <cfRule type="cellIs" dxfId="600" priority="8" operator="greaterThan">
      <formula>(10-C$82)</formula>
    </cfRule>
    <cfRule type="expression" dxfId="599" priority="19">
      <formula>WEEKDAY(C77,2)&gt;5</formula>
    </cfRule>
  </conditionalFormatting>
  <conditionalFormatting sqref="C79:AE79">
    <cfRule type="expression" dxfId="598" priority="6">
      <formula>WEEKDAY(C77,2)&gt;5</formula>
    </cfRule>
  </conditionalFormatting>
  <conditionalFormatting sqref="C107:AG107">
    <cfRule type="expression" dxfId="597" priority="139">
      <formula xml:space="preserve"> WEEKDAY(C107,2) &gt; 5</formula>
    </cfRule>
  </conditionalFormatting>
  <conditionalFormatting sqref="C108:AG108">
    <cfRule type="cellIs" dxfId="596" priority="18" operator="greaterThan">
      <formula>(10-C$112)</formula>
    </cfRule>
    <cfRule type="expression" dxfId="595" priority="52">
      <formula>WEEKDAY(C107,2)&gt;5</formula>
    </cfRule>
    <cfRule type="expression" dxfId="594" priority="150">
      <formula>(ISBLANK(C108:AG108)=TRUE)</formula>
    </cfRule>
  </conditionalFormatting>
  <conditionalFormatting sqref="C109:AG109">
    <cfRule type="expression" dxfId="593" priority="51">
      <formula>WEEKDAY(C107,2)&gt;5</formula>
    </cfRule>
    <cfRule type="expression" dxfId="592" priority="149">
      <formula>(ISBLANK(C109:AG109)=TRUE)</formula>
    </cfRule>
  </conditionalFormatting>
  <conditionalFormatting sqref="C137:AF137">
    <cfRule type="expression" dxfId="591" priority="136">
      <formula xml:space="preserve"> WEEKDAY(C137,2) &gt; 5</formula>
    </cfRule>
  </conditionalFormatting>
  <conditionalFormatting sqref="C138:AF138">
    <cfRule type="cellIs" dxfId="590" priority="17" operator="greaterThan">
      <formula>(10-C$142)</formula>
    </cfRule>
    <cfRule type="expression" dxfId="589" priority="93">
      <formula>WEEKDAY(C137,2)&gt;5</formula>
    </cfRule>
    <cfRule type="expression" dxfId="588" priority="148">
      <formula>(ISBLANK(C138:AF138)=TRUE)</formula>
    </cfRule>
  </conditionalFormatting>
  <conditionalFormatting sqref="C139:AF139">
    <cfRule type="expression" dxfId="587" priority="49">
      <formula>WEEKDAY(C137,2)&gt;5</formula>
    </cfRule>
    <cfRule type="expression" dxfId="586" priority="138">
      <formula>(ISBLANK(C139:AF139)=TRUE)</formula>
    </cfRule>
  </conditionalFormatting>
  <conditionalFormatting sqref="C167:AG167">
    <cfRule type="expression" dxfId="585" priority="133">
      <formula xml:space="preserve"> WEEKDAY(C167,2) &gt; 5</formula>
    </cfRule>
  </conditionalFormatting>
  <conditionalFormatting sqref="C168:AG168">
    <cfRule type="cellIs" dxfId="584" priority="16" operator="greaterThan">
      <formula>(10-C$172)</formula>
    </cfRule>
    <cfRule type="expression" dxfId="583" priority="85">
      <formula>WEEKDAY(C167,2)&gt;5</formula>
    </cfRule>
    <cfRule type="expression" dxfId="582" priority="152">
      <formula>(ISBLANK(C168:AG168)=TRUE)</formula>
    </cfRule>
  </conditionalFormatting>
  <conditionalFormatting sqref="C169:AG169">
    <cfRule type="expression" dxfId="581" priority="46">
      <formula>WEEKDAY(C167,2)&gt;5</formula>
    </cfRule>
    <cfRule type="expression" dxfId="580" priority="151">
      <formula>(ISBLANK(C169:AG169)=TRUE)</formula>
    </cfRule>
  </conditionalFormatting>
  <conditionalFormatting sqref="C197:AF197">
    <cfRule type="expression" dxfId="579" priority="130">
      <formula xml:space="preserve"> WEEKDAY(C197,2) &gt; 5</formula>
    </cfRule>
  </conditionalFormatting>
  <conditionalFormatting sqref="C198:AF198">
    <cfRule type="cellIs" dxfId="578" priority="15" operator="greaterThan">
      <formula>(10-C$202)</formula>
    </cfRule>
    <cfRule type="expression" dxfId="577" priority="92">
      <formula>WEEKDAY(C197,2)&gt;5</formula>
    </cfRule>
    <cfRule type="expression" dxfId="576" priority="153">
      <formula>(ISBLANK(C198:AF198)=TRUE)</formula>
    </cfRule>
  </conditionalFormatting>
  <conditionalFormatting sqref="C199:AF199">
    <cfRule type="expression" dxfId="575" priority="43">
      <formula>WEEKDAY(C197,2)&gt;5</formula>
    </cfRule>
    <cfRule type="expression" dxfId="574" priority="132">
      <formula>(ISBLANK(C199:AF199)=TRUE)</formula>
    </cfRule>
  </conditionalFormatting>
  <conditionalFormatting sqref="C227:AG227">
    <cfRule type="expression" dxfId="573" priority="127">
      <formula xml:space="preserve"> WEEKDAY(C227,2) &gt; 5</formula>
    </cfRule>
  </conditionalFormatting>
  <conditionalFormatting sqref="C228:AG228">
    <cfRule type="cellIs" dxfId="572" priority="14" operator="greaterThan">
      <formula>(10-C$232)</formula>
    </cfRule>
    <cfRule type="expression" dxfId="571" priority="91">
      <formula>WEEKDAY(C227,2)&gt;5</formula>
    </cfRule>
    <cfRule type="expression" dxfId="570" priority="129">
      <formula>(ISBLANK(C228:AG228)=TRUE)</formula>
    </cfRule>
  </conditionalFormatting>
  <conditionalFormatting sqref="C229:AG229">
    <cfRule type="expression" dxfId="569" priority="40">
      <formula>WEEKDAY(C227,2)&gt;5</formula>
    </cfRule>
    <cfRule type="expression" dxfId="568" priority="128">
      <formula>(ISBLANK(C229:AG229)=TRUE)</formula>
    </cfRule>
  </conditionalFormatting>
  <conditionalFormatting sqref="C257:AG257">
    <cfRule type="expression" dxfId="567" priority="124">
      <formula xml:space="preserve"> WEEKDAY(C257,2) &gt; 5</formula>
    </cfRule>
  </conditionalFormatting>
  <conditionalFormatting sqref="C258:AG258">
    <cfRule type="cellIs" dxfId="566" priority="13" operator="greaterThan">
      <formula>(10-C$262)</formula>
    </cfRule>
    <cfRule type="expression" dxfId="565" priority="90">
      <formula>WEEKDAY(C257,2)&gt;5</formula>
    </cfRule>
    <cfRule type="expression" dxfId="564" priority="126">
      <formula>(ISBLANK(C258:AG258)=TRUE)</formula>
    </cfRule>
  </conditionalFormatting>
  <conditionalFormatting sqref="C259:AG259">
    <cfRule type="expression" dxfId="563" priority="37">
      <formula>WEEKDAY(C257,2)&gt;5</formula>
    </cfRule>
    <cfRule type="expression" dxfId="562" priority="125">
      <formula>(ISBLANK(C259:AG259)=TRUE)</formula>
    </cfRule>
  </conditionalFormatting>
  <conditionalFormatting sqref="C287:AF287">
    <cfRule type="expression" dxfId="561" priority="121">
      <formula xml:space="preserve"> WEEKDAY(C287,2) &gt; 5</formula>
    </cfRule>
  </conditionalFormatting>
  <conditionalFormatting sqref="C288:AF288">
    <cfRule type="cellIs" dxfId="560" priority="12" operator="greaterThan">
      <formula>(10-C$292)</formula>
    </cfRule>
    <cfRule type="expression" dxfId="559" priority="89">
      <formula>WEEKDAY(C287,2)&gt;5</formula>
    </cfRule>
    <cfRule type="expression" dxfId="558" priority="123">
      <formula>(ISBLANK(C288:AF288)=TRUE)</formula>
    </cfRule>
  </conditionalFormatting>
  <conditionalFormatting sqref="C289:AF289">
    <cfRule type="expression" dxfId="557" priority="34">
      <formula>WEEKDAY(C287,2)&gt;5</formula>
    </cfRule>
    <cfRule type="expression" dxfId="556" priority="122">
      <formula>(ISBLANK(C289:AF289)=TRUE)</formula>
    </cfRule>
  </conditionalFormatting>
  <conditionalFormatting sqref="C317:AG317">
    <cfRule type="expression" dxfId="555" priority="118">
      <formula xml:space="preserve"> WEEKDAY(C317,2) &gt; 5</formula>
    </cfRule>
  </conditionalFormatting>
  <conditionalFormatting sqref="C318:AG318">
    <cfRule type="cellIs" dxfId="554" priority="11" operator="greaterThan">
      <formula>(10-C$322)</formula>
    </cfRule>
    <cfRule type="expression" dxfId="553" priority="88">
      <formula>WEEKDAY(C317,2)&gt;5</formula>
    </cfRule>
    <cfRule type="expression" dxfId="552" priority="120">
      <formula>(ISBLANK(C318:AG318)=TRUE)</formula>
    </cfRule>
  </conditionalFormatting>
  <conditionalFormatting sqref="C319:AG319">
    <cfRule type="expression" dxfId="551" priority="84">
      <formula>WEEKDAY(C317,2)&gt;5</formula>
    </cfRule>
    <cfRule type="expression" dxfId="550" priority="119">
      <formula>(ISBLANK(C319:AG319)=TRUE)</formula>
    </cfRule>
  </conditionalFormatting>
  <conditionalFormatting sqref="C347:AF347">
    <cfRule type="expression" dxfId="549" priority="115">
      <formula xml:space="preserve"> WEEKDAY(C347,2) &gt; 5</formula>
    </cfRule>
  </conditionalFormatting>
  <conditionalFormatting sqref="C348:AF348">
    <cfRule type="cellIs" dxfId="548" priority="10" operator="greaterThan">
      <formula>(10-C$352)</formula>
    </cfRule>
    <cfRule type="expression" dxfId="547" priority="87">
      <formula>WEEKDAY(C347,2)&gt;5</formula>
    </cfRule>
    <cfRule type="expression" dxfId="546" priority="117">
      <formula>(ISBLANK(C348:AF348)=TRUE)</formula>
    </cfRule>
  </conditionalFormatting>
  <conditionalFormatting sqref="C349:AF349">
    <cfRule type="expression" dxfId="545" priority="28">
      <formula>WEEKDAY(C347,2)&gt;5</formula>
    </cfRule>
    <cfRule type="expression" dxfId="544" priority="116">
      <formula>(ISBLANK(C349:AF349)=TRUE)</formula>
    </cfRule>
  </conditionalFormatting>
  <conditionalFormatting sqref="C377:AG377">
    <cfRule type="expression" dxfId="543" priority="112">
      <formula xml:space="preserve"> WEEKDAY(C377,2) &gt; 5</formula>
    </cfRule>
  </conditionalFormatting>
  <conditionalFormatting sqref="C378:AG378">
    <cfRule type="cellIs" dxfId="542" priority="9" operator="greaterThan">
      <formula>(10-C$382)</formula>
    </cfRule>
    <cfRule type="expression" dxfId="541" priority="86">
      <formula>WEEKDAY(C377,2)&gt;5</formula>
    </cfRule>
    <cfRule type="expression" dxfId="540" priority="114">
      <formula>(ISBLANK(C378:AG378)=TRUE)</formula>
    </cfRule>
  </conditionalFormatting>
  <conditionalFormatting sqref="C379:AG379">
    <cfRule type="expression" dxfId="539" priority="83">
      <formula>WEEKDAY(C377,2)&gt;5</formula>
    </cfRule>
    <cfRule type="expression" dxfId="538" priority="113">
      <formula>(ISBLANK(C379:AG379)=TRUE)</formula>
    </cfRule>
  </conditionalFormatting>
  <conditionalFormatting sqref="N24:Q24">
    <cfRule type="expression" dxfId="537" priority="111">
      <formula>(ISBLANK(N24)=TRUE)</formula>
    </cfRule>
  </conditionalFormatting>
  <conditionalFormatting sqref="N25:Q25">
    <cfRule type="expression" dxfId="536" priority="110">
      <formula>(ISBLANK(N25)=TRUE)</formula>
    </cfRule>
  </conditionalFormatting>
  <conditionalFormatting sqref="E10">
    <cfRule type="expression" dxfId="535" priority="109">
      <formula>(ISBLANK(E10)=TRUE)</formula>
    </cfRule>
  </conditionalFormatting>
  <conditionalFormatting sqref="B10">
    <cfRule type="cellIs" dxfId="534" priority="82" operator="equal">
      <formula>0</formula>
    </cfRule>
    <cfRule type="expression" dxfId="533" priority="108">
      <formula>(ISBLANK(B10)=TRUE)</formula>
    </cfRule>
  </conditionalFormatting>
  <conditionalFormatting sqref="Q2">
    <cfRule type="expression" dxfId="532" priority="107">
      <formula>(ISBLANK(Q2)=TRUE)</formula>
    </cfRule>
  </conditionalFormatting>
  <conditionalFormatting sqref="C47:AG49">
    <cfRule type="expression" dxfId="531" priority="57">
      <formula>(ISBLANK($B$10)=TRUE)</formula>
    </cfRule>
  </conditionalFormatting>
  <conditionalFormatting sqref="O46">
    <cfRule type="expression" dxfId="530" priority="105">
      <formula>(ISBLANK($B$10)=FALSE)</formula>
    </cfRule>
  </conditionalFormatting>
  <conditionalFormatting sqref="O76">
    <cfRule type="expression" dxfId="529" priority="104">
      <formula>(ISBLANK($B$10)=FALSE)</formula>
    </cfRule>
  </conditionalFormatting>
  <conditionalFormatting sqref="O106">
    <cfRule type="expression" dxfId="528" priority="103">
      <formula>(ISBLANK($B$10)=FALSE)</formula>
    </cfRule>
  </conditionalFormatting>
  <conditionalFormatting sqref="O136">
    <cfRule type="expression" dxfId="527" priority="102">
      <formula>(ISBLANK($B$10)=FALSE)</formula>
    </cfRule>
  </conditionalFormatting>
  <conditionalFormatting sqref="O166">
    <cfRule type="expression" dxfId="526" priority="101">
      <formula>(ISBLANK($B$10)=FALSE)</formula>
    </cfRule>
  </conditionalFormatting>
  <conditionalFormatting sqref="O196">
    <cfRule type="expression" dxfId="525" priority="100">
      <formula>(ISBLANK($B$10)=FALSE)</formula>
    </cfRule>
  </conditionalFormatting>
  <conditionalFormatting sqref="O226">
    <cfRule type="expression" dxfId="524" priority="99">
      <formula>(ISBLANK($B$10)=FALSE)</formula>
    </cfRule>
  </conditionalFormatting>
  <conditionalFormatting sqref="O256">
    <cfRule type="expression" dxfId="523" priority="98">
      <formula>(ISBLANK($B$10)=FALSE)</formula>
    </cfRule>
  </conditionalFormatting>
  <conditionalFormatting sqref="O286">
    <cfRule type="expression" dxfId="522" priority="97">
      <formula>(ISBLANK($B$10)=FALSE)</formula>
    </cfRule>
  </conditionalFormatting>
  <conditionalFormatting sqref="O316">
    <cfRule type="expression" dxfId="521" priority="96">
      <formula>(ISBLANK($B$10)=FALSE)</formula>
    </cfRule>
  </conditionalFormatting>
  <conditionalFormatting sqref="O346">
    <cfRule type="expression" dxfId="520" priority="95">
      <formula>(ISBLANK($B$10)=FALSE)</formula>
    </cfRule>
  </conditionalFormatting>
  <conditionalFormatting sqref="O376">
    <cfRule type="expression" dxfId="519" priority="94">
      <formula>(ISBLANK($B$10)=FALSE)</formula>
    </cfRule>
  </conditionalFormatting>
  <conditionalFormatting sqref="C77:AG79">
    <cfRule type="expression" dxfId="518" priority="5">
      <formula>(ISBLANK($B$10)=TRUE)</formula>
    </cfRule>
  </conditionalFormatting>
  <conditionalFormatting sqref="C137:AG139">
    <cfRule type="expression" dxfId="517" priority="48">
      <formula>(ISBLANK($B$10)=TRUE)</formula>
    </cfRule>
  </conditionalFormatting>
  <conditionalFormatting sqref="C197:AG199">
    <cfRule type="expression" dxfId="516" priority="42">
      <formula>(ISBLANK($B$10)=TRUE)</formula>
    </cfRule>
  </conditionalFormatting>
  <conditionalFormatting sqref="C227:AG229">
    <cfRule type="expression" dxfId="515" priority="39">
      <formula>(ISBLANK($B$10)=TRUE)</formula>
    </cfRule>
  </conditionalFormatting>
  <conditionalFormatting sqref="C257:AG259">
    <cfRule type="expression" dxfId="514" priority="36">
      <formula>(ISBLANK($B$10)=TRUE)</formula>
    </cfRule>
  </conditionalFormatting>
  <conditionalFormatting sqref="C287:AG289">
    <cfRule type="expression" dxfId="513" priority="33">
      <formula>(ISBLANK($B$10)=TRUE)</formula>
    </cfRule>
  </conditionalFormatting>
  <conditionalFormatting sqref="C317:AG319">
    <cfRule type="expression" dxfId="512" priority="31">
      <formula>(ISBLANK($B$10)=TRUE)</formula>
    </cfRule>
  </conditionalFormatting>
  <conditionalFormatting sqref="C347:AG349">
    <cfRule type="expression" dxfId="511" priority="27">
      <formula>(ISBLANK($B$10)=TRUE)</formula>
    </cfRule>
  </conditionalFormatting>
  <conditionalFormatting sqref="C377:AG379">
    <cfRule type="expression" dxfId="510" priority="25">
      <formula>(ISBLANK($B$10)=TRUE)</formula>
    </cfRule>
  </conditionalFormatting>
  <conditionalFormatting sqref="C47:C49">
    <cfRule type="expression" dxfId="509" priority="56">
      <formula>TRUE</formula>
    </cfRule>
  </conditionalFormatting>
  <conditionalFormatting sqref="C167:C169">
    <cfRule type="expression" dxfId="508" priority="45">
      <formula>TRUE</formula>
    </cfRule>
  </conditionalFormatting>
  <conditionalFormatting sqref="E317:E319">
    <cfRule type="expression" dxfId="507" priority="30">
      <formula>TRUE</formula>
    </cfRule>
  </conditionalFormatting>
  <conditionalFormatting sqref="AA377:AB379">
    <cfRule type="expression" dxfId="506" priority="24">
      <formula>TRUE</formula>
    </cfRule>
  </conditionalFormatting>
  <conditionalFormatting sqref="C137:AF139">
    <cfRule type="expression" dxfId="505" priority="137">
      <formula>((OR(C$137=$B$1+1,C$137=$B$1-2,C$137=$B$1+39,C$137=$B$1+50))=TRUE)</formula>
    </cfRule>
  </conditionalFormatting>
  <conditionalFormatting sqref="C107:AG109">
    <cfRule type="expression" dxfId="504" priority="140">
      <formula>(ISBLANK($B$10)=TRUE)</formula>
    </cfRule>
    <cfRule type="expression" dxfId="503" priority="141">
      <formula>((OR(C$107=$B$1+1,C$107=$B$1-2,C$107=$B$1+39,C$107=$B$1+50))=TRUE)</formula>
    </cfRule>
  </conditionalFormatting>
  <conditionalFormatting sqref="C167:AG169">
    <cfRule type="expression" dxfId="502" priority="134">
      <formula>(ISBLANK($B$10)=TRUE)</formula>
    </cfRule>
    <cfRule type="expression" dxfId="501" priority="135">
      <formula>((OR(C$167=$B$1+1,C$167=$B$1-2,C$167=$B$1+39,C$167=$B$1+50))=TRUE)</formula>
    </cfRule>
  </conditionalFormatting>
  <conditionalFormatting sqref="C197:AF199">
    <cfRule type="expression" dxfId="500" priority="131">
      <formula>((OR(C$197=$B$1+1,C$197=$B$1-2,C$197=$B$1+39,C$197=$B$1+50))=TRUE)</formula>
    </cfRule>
  </conditionalFormatting>
  <conditionalFormatting sqref="C52:AG52">
    <cfRule type="expression" dxfId="499" priority="78">
      <formula>WEEKDAY(C47,2)&gt;5</formula>
    </cfRule>
    <cfRule type="expression" dxfId="498" priority="79">
      <formula>(ISBLANK(C52:AG52)=TRUE)</formula>
    </cfRule>
  </conditionalFormatting>
  <conditionalFormatting sqref="C82:AE82">
    <cfRule type="expression" dxfId="497" priority="4">
      <formula>WEEKDAY(C77,2)&gt;5</formula>
    </cfRule>
  </conditionalFormatting>
  <conditionalFormatting sqref="C112:AG112">
    <cfRule type="expression" dxfId="496" priority="50">
      <formula>((OR(C$107=$B$1+1,C$107=$B$1-2,C$107=$B$1+39,C$107=$B$1+50))=TRUE)</formula>
    </cfRule>
    <cfRule type="expression" dxfId="495" priority="59">
      <formula>WEEKDAY(C107,2)&gt;5</formula>
    </cfRule>
    <cfRule type="expression" dxfId="494" priority="76">
      <formula>(ISBLANK(C112:AG112)=TRUE)</formula>
    </cfRule>
  </conditionalFormatting>
  <conditionalFormatting sqref="C172:AG172">
    <cfRule type="expression" dxfId="493" priority="44">
      <formula>((OR(C$167=$B$1+1,C$167=$B$1-2,C$167=$B$1+39,C$167=$B$1+50))=TRUE)</formula>
    </cfRule>
    <cfRule type="expression" dxfId="492" priority="67">
      <formula>WEEKDAY(C167,2)&gt;5</formula>
    </cfRule>
    <cfRule type="expression" dxfId="491" priority="75">
      <formula>(ISBLANK(C172:AG172)=TRUE)</formula>
    </cfRule>
  </conditionalFormatting>
  <conditionalFormatting sqref="C202:AF202">
    <cfRule type="expression" dxfId="490" priority="58">
      <formula>WEEKDAY(C197,2)&gt;5</formula>
    </cfRule>
    <cfRule type="expression" dxfId="489" priority="74">
      <formula>(ISBLANK(C202:AG202)=TRUE)</formula>
    </cfRule>
  </conditionalFormatting>
  <conditionalFormatting sqref="C232:AG232">
    <cfRule type="expression" dxfId="488" priority="38">
      <formula>WEEKDAY(C227,2)&gt;5</formula>
    </cfRule>
    <cfRule type="expression" dxfId="487" priority="73">
      <formula>(ISBLANK(C232:AG232)=TRUE)</formula>
    </cfRule>
  </conditionalFormatting>
  <conditionalFormatting sqref="C262:AG262">
    <cfRule type="expression" dxfId="486" priority="35">
      <formula>WEEKDAY(C257,2)&gt;5</formula>
    </cfRule>
    <cfRule type="expression" dxfId="485" priority="72">
      <formula>(ISBLANK(C262:AG262)=TRUE)</formula>
    </cfRule>
  </conditionalFormatting>
  <conditionalFormatting sqref="C292:AF292">
    <cfRule type="expression" dxfId="484" priority="32">
      <formula>WEEKDAY(C287,2)&gt;5</formula>
    </cfRule>
    <cfRule type="expression" dxfId="483" priority="71">
      <formula>(ISBLANK(C292:AF292)=TRUE)</formula>
    </cfRule>
  </conditionalFormatting>
  <conditionalFormatting sqref="C352:AF352">
    <cfRule type="expression" dxfId="482" priority="26">
      <formula>WEEKDAY(C347,2)&gt;5</formula>
    </cfRule>
    <cfRule type="expression" dxfId="481" priority="70">
      <formula>(ISBLANK(C352:AG352)=TRUE)</formula>
    </cfRule>
  </conditionalFormatting>
  <conditionalFormatting sqref="C382:AG382">
    <cfRule type="expression" dxfId="480" priority="61">
      <formula>WEEKDAY(C377,2)&gt;5</formula>
    </cfRule>
    <cfRule type="expression" dxfId="479" priority="69">
      <formula>(ISBLANK(C382:AG382)=TRUE)</formula>
    </cfRule>
  </conditionalFormatting>
  <conditionalFormatting sqref="C322:AG322">
    <cfRule type="expression" dxfId="478" priority="62">
      <formula>WEEKDAY(C317,2)&gt;5</formula>
    </cfRule>
    <cfRule type="expression" dxfId="477" priority="68">
      <formula>(ISBLANK(C322:AG322)=TRUE)</formula>
    </cfRule>
  </conditionalFormatting>
  <conditionalFormatting sqref="C172">
    <cfRule type="expression" dxfId="476" priority="64">
      <formula>TRUE</formula>
    </cfRule>
  </conditionalFormatting>
  <conditionalFormatting sqref="C52">
    <cfRule type="expression" dxfId="475" priority="66">
      <formula>TRUE</formula>
    </cfRule>
  </conditionalFormatting>
  <conditionalFormatting sqref="C142:AF142">
    <cfRule type="expression" dxfId="474" priority="47">
      <formula>((OR(C$137=$B$1+1,C$137=$B$1-2,C$137=$B$1+39,C$137=$B$1+50))=TRUE)+$A$142</formula>
    </cfRule>
    <cfRule type="expression" dxfId="473" priority="63">
      <formula>WEEKDAY(C137,2)&gt;5</formula>
    </cfRule>
    <cfRule type="expression" dxfId="472" priority="65">
      <formula>(ISBLANK(C142:AF142)=TRUE)</formula>
    </cfRule>
  </conditionalFormatting>
  <conditionalFormatting sqref="E322">
    <cfRule type="expression" dxfId="471" priority="29">
      <formula>TRUE</formula>
    </cfRule>
  </conditionalFormatting>
  <conditionalFormatting sqref="AA382">
    <cfRule type="expression" dxfId="470" priority="60">
      <formula>TRUE</formula>
    </cfRule>
  </conditionalFormatting>
  <conditionalFormatting sqref="AB382">
    <cfRule type="expression" dxfId="469" priority="23">
      <formula>TRUE</formula>
    </cfRule>
  </conditionalFormatting>
  <conditionalFormatting sqref="C202:AG202">
    <cfRule type="expression" dxfId="468" priority="41">
      <formula>((OR(C$197=$B$1+1,C$197=$B$1-2,C$197=$B$1+39,C$197=$B$1+50))=TRUE)</formula>
    </cfRule>
  </conditionalFormatting>
  <conditionalFormatting sqref="Q1">
    <cfRule type="expression" dxfId="467" priority="22">
      <formula>(ISBLANK(Q1)=TRUE)</formula>
    </cfRule>
  </conditionalFormatting>
  <conditionalFormatting sqref="AE77">
    <cfRule type="cellIs" dxfId="466" priority="20" operator="equal">
      <formula>$AE$77=$AN$76</formula>
    </cfRule>
    <cfRule type="expression" dxfId="465" priority="21">
      <formula>MONTH($AE$77)=MONTH($A$1)</formula>
    </cfRule>
  </conditionalFormatting>
  <conditionalFormatting sqref="C78:AD78">
    <cfRule type="expression" dxfId="464" priority="77">
      <formula>(ISBLANK(C78:AD78)=TRUE)</formula>
    </cfRule>
  </conditionalFormatting>
  <conditionalFormatting sqref="C79:AD79">
    <cfRule type="expression" dxfId="463" priority="143">
      <formula>(ISBLANK(C79:AD79)=TRUE)</formula>
    </cfRule>
  </conditionalFormatting>
  <conditionalFormatting sqref="C82:AD82">
    <cfRule type="expression" dxfId="462" priority="55">
      <formula>(ISBLANK(C82:AD82)=TRUE)</formula>
    </cfRule>
  </conditionalFormatting>
  <conditionalFormatting sqref="AE78">
    <cfRule type="expression" dxfId="461" priority="3">
      <formula>MONTH($AE$77)=MONTH($A$1)</formula>
    </cfRule>
    <cfRule type="expression" dxfId="460" priority="54">
      <formula>(AND(MONTH($AE$77)=MONTH($A$2),ISBLANK($AE$78)=TRUE))</formula>
    </cfRule>
  </conditionalFormatting>
  <conditionalFormatting sqref="AE79">
    <cfRule type="expression" dxfId="459" priority="2">
      <formula>MONTH($AE$77)=MONTH($A$1)</formula>
    </cfRule>
    <cfRule type="expression" dxfId="458" priority="144">
      <formula>(AND(MONTH($AE$77)=MONTH($A$2),ISBLANK($AE$79)=TRUE))</formula>
    </cfRule>
  </conditionalFormatting>
  <conditionalFormatting sqref="AE82">
    <cfRule type="expression" dxfId="457" priority="1">
      <formula>MONTH($AE$77)=MONTH($A$1)</formula>
    </cfRule>
    <cfRule type="expression" dxfId="456" priority="53">
      <formula>(AND(MONTH($AE$77)=MONTH($A$2),ISBLANK($AE$82)=TRUE))</formula>
    </cfRule>
  </conditionalFormatting>
  <conditionalFormatting sqref="BM49">
    <cfRule type="expression" priority="7">
      <formula>#REF!=MONTH($A$1)</formula>
    </cfRule>
  </conditionalFormatting>
  <dataValidations count="2">
    <dataValidation type="custom" errorStyle="information" allowBlank="1" showErrorMessage="1" errorTitle="Hinweis" error="Arbeitszeit am Samstag oder Sonntag ist nur in begründeten Ausnahmen zuwendungsfähig." sqref="AF78:AG79">
      <formula1>WEEKDAY(AF$77,2)&lt;=5</formula1>
    </dataValidation>
    <dataValidation errorStyle="information" allowBlank="1" showErrorMessage="1" errorTitle="Fehler" error="Bitte geben Sie ein gültiges Förderkennzeichen ein (beginnt immer mit 03...)" sqref="Q2"/>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35"/>
      <c r="M3" s="13"/>
      <c r="N3" s="13"/>
      <c r="O3" s="5"/>
      <c r="P3" s="13"/>
      <c r="Q3" s="13"/>
      <c r="R3" s="135"/>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35"/>
      <c r="M4" s="13"/>
      <c r="N4" s="13"/>
      <c r="O4" s="5"/>
      <c r="P4" s="13"/>
      <c r="Q4" s="13"/>
      <c r="R4" s="135"/>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35"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35"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35"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35"/>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35"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35"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35"/>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35"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35"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35"/>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35"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35"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35"/>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35"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35"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35"/>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35"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35"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35"/>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35"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35"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35"/>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35"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35"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35"/>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35"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35"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35"/>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35"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35"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35"/>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35"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35"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35"/>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35"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35"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35"/>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35"/>
      <c r="S392" s="7"/>
      <c r="T392" s="7"/>
      <c r="U392" s="7"/>
      <c r="AH392" s="75"/>
    </row>
    <row r="393" spans="1:34" ht="16" customHeight="1" x14ac:dyDescent="0.5">
      <c r="B393" s="53"/>
      <c r="C393" s="53"/>
      <c r="D393" s="53"/>
      <c r="E393" s="53"/>
      <c r="F393" s="53"/>
      <c r="G393" s="53"/>
      <c r="H393" s="53"/>
      <c r="I393" s="53"/>
      <c r="J393" s="53"/>
      <c r="K393" s="53"/>
      <c r="L393" s="135"/>
      <c r="M393" s="13"/>
      <c r="N393" s="13"/>
      <c r="O393" s="5"/>
      <c r="P393" s="13"/>
      <c r="Q393" s="13"/>
      <c r="R393" s="135"/>
      <c r="S393" s="13"/>
      <c r="T393" s="13"/>
      <c r="U393" s="13"/>
      <c r="AH393" s="75"/>
    </row>
    <row r="394" spans="1:34" ht="16" customHeight="1" x14ac:dyDescent="0.4">
      <c r="B394" s="53"/>
      <c r="C394" s="53"/>
      <c r="D394" s="53"/>
      <c r="E394" s="53"/>
      <c r="F394" s="53"/>
      <c r="G394" s="53"/>
      <c r="H394" s="53"/>
      <c r="I394" s="53"/>
      <c r="J394" s="53"/>
      <c r="K394" s="53"/>
      <c r="L394" s="135"/>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tSxrrU7+8ULr1M8v4j0JpdDUxHqW7I4GTGNyUNO1n6gH2iBMPikpJ72YXIureovH5MQOmzeeIge0n9R8Yr4bHQ==" saltValue="g7uR/b3OIPyPt8bg11Vz1A==" spinCount="100000" sheet="1" selectLockedCells="1"/>
  <mergeCells count="165">
    <mergeCell ref="E374:AB374"/>
    <mergeCell ref="B376:B377"/>
    <mergeCell ref="R394:S394"/>
    <mergeCell ref="E344:AB344"/>
    <mergeCell ref="B346:B347"/>
    <mergeCell ref="C363:O363"/>
    <mergeCell ref="C364:O364"/>
    <mergeCell ref="C365:O365"/>
    <mergeCell ref="B371:AB37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B76:B77"/>
    <mergeCell ref="AN76:AP76"/>
    <mergeCell ref="C93:O93"/>
    <mergeCell ref="C94:O94"/>
    <mergeCell ref="C95:O95"/>
    <mergeCell ref="B101:AB101"/>
    <mergeCell ref="B46:B47"/>
    <mergeCell ref="C63:O63"/>
    <mergeCell ref="C64:O64"/>
    <mergeCell ref="C65:O65"/>
    <mergeCell ref="B71:AB71"/>
    <mergeCell ref="E74:AB74"/>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Q15:R15"/>
    <mergeCell ref="S15:T15"/>
    <mergeCell ref="U15:V15"/>
    <mergeCell ref="W15:X15"/>
    <mergeCell ref="Y15:Z15"/>
    <mergeCell ref="AA15:AB15"/>
    <mergeCell ref="W14:X14"/>
    <mergeCell ref="Y14:Z14"/>
    <mergeCell ref="AA14:AB14"/>
    <mergeCell ref="Q14:R14"/>
    <mergeCell ref="S14:T14"/>
    <mergeCell ref="U14:V14"/>
    <mergeCell ref="C15:D15"/>
    <mergeCell ref="E15:F15"/>
    <mergeCell ref="G15:H15"/>
    <mergeCell ref="I15:J15"/>
    <mergeCell ref="K15:L15"/>
    <mergeCell ref="M15:N15"/>
    <mergeCell ref="O15:P15"/>
    <mergeCell ref="K14:L14"/>
    <mergeCell ref="M14:N14"/>
    <mergeCell ref="O14:P14"/>
    <mergeCell ref="J1:P1"/>
    <mergeCell ref="Q1:AB1"/>
    <mergeCell ref="J2:P2"/>
    <mergeCell ref="Q2:AB2"/>
    <mergeCell ref="E10:AB10"/>
    <mergeCell ref="B13:B14"/>
    <mergeCell ref="C14:D14"/>
    <mergeCell ref="E14:F14"/>
    <mergeCell ref="G14:H14"/>
    <mergeCell ref="I14:J14"/>
  </mergeCells>
  <conditionalFormatting sqref="C47:AG47">
    <cfRule type="expression" dxfId="455" priority="146">
      <formula xml:space="preserve"> WEEKDAY(C47,2) &gt; 5</formula>
    </cfRule>
  </conditionalFormatting>
  <conditionalFormatting sqref="C48:AG48">
    <cfRule type="cellIs" dxfId="454" priority="80" operator="greaterThan">
      <formula>(10-C$52)</formula>
    </cfRule>
    <cfRule type="expression" dxfId="453" priority="106">
      <formula>WEEKDAY(C47,2)&gt;5</formula>
    </cfRule>
    <cfRule type="expression" dxfId="452" priority="147">
      <formula>(ISBLANK(C48:AG48)=TRUE)</formula>
    </cfRule>
  </conditionalFormatting>
  <conditionalFormatting sqref="C49:AG49">
    <cfRule type="expression" dxfId="451" priority="81">
      <formula>WEEKDAY(C47,2)&gt;5</formula>
    </cfRule>
    <cfRule type="expression" dxfId="450" priority="145">
      <formula>(ISBLANK(C49:AG49)=TRUE)</formula>
    </cfRule>
  </conditionalFormatting>
  <conditionalFormatting sqref="C77:AE77">
    <cfRule type="expression" dxfId="449" priority="142">
      <formula xml:space="preserve"> WEEKDAY(C77,2) &gt; 5</formula>
    </cfRule>
  </conditionalFormatting>
  <conditionalFormatting sqref="C78:AE78">
    <cfRule type="cellIs" dxfId="448" priority="8" operator="greaterThan">
      <formula>(10-C$82)</formula>
    </cfRule>
    <cfRule type="expression" dxfId="447" priority="19">
      <formula>WEEKDAY(C77,2)&gt;5</formula>
    </cfRule>
  </conditionalFormatting>
  <conditionalFormatting sqref="C79:AE79">
    <cfRule type="expression" dxfId="446" priority="6">
      <formula>WEEKDAY(C77,2)&gt;5</formula>
    </cfRule>
  </conditionalFormatting>
  <conditionalFormatting sqref="C107:AG107">
    <cfRule type="expression" dxfId="445" priority="139">
      <formula xml:space="preserve"> WEEKDAY(C107,2) &gt; 5</formula>
    </cfRule>
  </conditionalFormatting>
  <conditionalFormatting sqref="C108:AG108">
    <cfRule type="cellIs" dxfId="444" priority="18" operator="greaterThan">
      <formula>(10-C$112)</formula>
    </cfRule>
    <cfRule type="expression" dxfId="443" priority="52">
      <formula>WEEKDAY(C107,2)&gt;5</formula>
    </cfRule>
    <cfRule type="expression" dxfId="442" priority="150">
      <formula>(ISBLANK(C108:AG108)=TRUE)</formula>
    </cfRule>
  </conditionalFormatting>
  <conditionalFormatting sqref="C109:AG109">
    <cfRule type="expression" dxfId="441" priority="51">
      <formula>WEEKDAY(C107,2)&gt;5</formula>
    </cfRule>
    <cfRule type="expression" dxfId="440" priority="149">
      <formula>(ISBLANK(C109:AG109)=TRUE)</formula>
    </cfRule>
  </conditionalFormatting>
  <conditionalFormatting sqref="C137:AF137">
    <cfRule type="expression" dxfId="439" priority="136">
      <formula xml:space="preserve"> WEEKDAY(C137,2) &gt; 5</formula>
    </cfRule>
  </conditionalFormatting>
  <conditionalFormatting sqref="C138:AF138">
    <cfRule type="cellIs" dxfId="438" priority="17" operator="greaterThan">
      <formula>(10-C$142)</formula>
    </cfRule>
    <cfRule type="expression" dxfId="437" priority="93">
      <formula>WEEKDAY(C137,2)&gt;5</formula>
    </cfRule>
    <cfRule type="expression" dxfId="436" priority="148">
      <formula>(ISBLANK(C138:AF138)=TRUE)</formula>
    </cfRule>
  </conditionalFormatting>
  <conditionalFormatting sqref="C139:AF139">
    <cfRule type="expression" dxfId="435" priority="49">
      <formula>WEEKDAY(C137,2)&gt;5</formula>
    </cfRule>
    <cfRule type="expression" dxfId="434" priority="138">
      <formula>(ISBLANK(C139:AF139)=TRUE)</formula>
    </cfRule>
  </conditionalFormatting>
  <conditionalFormatting sqref="C167:AG167">
    <cfRule type="expression" dxfId="433" priority="133">
      <formula xml:space="preserve"> WEEKDAY(C167,2) &gt; 5</formula>
    </cfRule>
  </conditionalFormatting>
  <conditionalFormatting sqref="C168:AG168">
    <cfRule type="cellIs" dxfId="432" priority="16" operator="greaterThan">
      <formula>(10-C$172)</formula>
    </cfRule>
    <cfRule type="expression" dxfId="431" priority="85">
      <formula>WEEKDAY(C167,2)&gt;5</formula>
    </cfRule>
    <cfRule type="expression" dxfId="430" priority="152">
      <formula>(ISBLANK(C168:AG168)=TRUE)</formula>
    </cfRule>
  </conditionalFormatting>
  <conditionalFormatting sqref="C169:AG169">
    <cfRule type="expression" dxfId="429" priority="46">
      <formula>WEEKDAY(C167,2)&gt;5</formula>
    </cfRule>
    <cfRule type="expression" dxfId="428" priority="151">
      <formula>(ISBLANK(C169:AG169)=TRUE)</formula>
    </cfRule>
  </conditionalFormatting>
  <conditionalFormatting sqref="C197:AF197">
    <cfRule type="expression" dxfId="427" priority="130">
      <formula xml:space="preserve"> WEEKDAY(C197,2) &gt; 5</formula>
    </cfRule>
  </conditionalFormatting>
  <conditionalFormatting sqref="C198:AF198">
    <cfRule type="cellIs" dxfId="426" priority="15" operator="greaterThan">
      <formula>(10-C$202)</formula>
    </cfRule>
    <cfRule type="expression" dxfId="425" priority="92">
      <formula>WEEKDAY(C197,2)&gt;5</formula>
    </cfRule>
    <cfRule type="expression" dxfId="424" priority="153">
      <formula>(ISBLANK(C198:AF198)=TRUE)</formula>
    </cfRule>
  </conditionalFormatting>
  <conditionalFormatting sqref="C199:AF199">
    <cfRule type="expression" dxfId="423" priority="43">
      <formula>WEEKDAY(C197,2)&gt;5</formula>
    </cfRule>
    <cfRule type="expression" dxfId="422" priority="132">
      <formula>(ISBLANK(C199:AF199)=TRUE)</formula>
    </cfRule>
  </conditionalFormatting>
  <conditionalFormatting sqref="C227:AG227">
    <cfRule type="expression" dxfId="421" priority="127">
      <formula xml:space="preserve"> WEEKDAY(C227,2) &gt; 5</formula>
    </cfRule>
  </conditionalFormatting>
  <conditionalFormatting sqref="C228:AG228">
    <cfRule type="cellIs" dxfId="420" priority="14" operator="greaterThan">
      <formula>(10-C$232)</formula>
    </cfRule>
    <cfRule type="expression" dxfId="419" priority="91">
      <formula>WEEKDAY(C227,2)&gt;5</formula>
    </cfRule>
    <cfRule type="expression" dxfId="418" priority="129">
      <formula>(ISBLANK(C228:AG228)=TRUE)</formula>
    </cfRule>
  </conditionalFormatting>
  <conditionalFormatting sqref="C229:AG229">
    <cfRule type="expression" dxfId="417" priority="40">
      <formula>WEEKDAY(C227,2)&gt;5</formula>
    </cfRule>
    <cfRule type="expression" dxfId="416" priority="128">
      <formula>(ISBLANK(C229:AG229)=TRUE)</formula>
    </cfRule>
  </conditionalFormatting>
  <conditionalFormatting sqref="C257:AG257">
    <cfRule type="expression" dxfId="415" priority="124">
      <formula xml:space="preserve"> WEEKDAY(C257,2) &gt; 5</formula>
    </cfRule>
  </conditionalFormatting>
  <conditionalFormatting sqref="C258:AG258">
    <cfRule type="cellIs" dxfId="414" priority="13" operator="greaterThan">
      <formula>(10-C$262)</formula>
    </cfRule>
    <cfRule type="expression" dxfId="413" priority="90">
      <formula>WEEKDAY(C257,2)&gt;5</formula>
    </cfRule>
    <cfRule type="expression" dxfId="412" priority="126">
      <formula>(ISBLANK(C258:AG258)=TRUE)</formula>
    </cfRule>
  </conditionalFormatting>
  <conditionalFormatting sqref="C259:AG259">
    <cfRule type="expression" dxfId="411" priority="37">
      <formula>WEEKDAY(C257,2)&gt;5</formula>
    </cfRule>
    <cfRule type="expression" dxfId="410" priority="125">
      <formula>(ISBLANK(C259:AG259)=TRUE)</formula>
    </cfRule>
  </conditionalFormatting>
  <conditionalFormatting sqref="C287:AF287">
    <cfRule type="expression" dxfId="409" priority="121">
      <formula xml:space="preserve"> WEEKDAY(C287,2) &gt; 5</formula>
    </cfRule>
  </conditionalFormatting>
  <conditionalFormatting sqref="C288:AF288">
    <cfRule type="cellIs" dxfId="408" priority="12" operator="greaterThan">
      <formula>(10-C$292)</formula>
    </cfRule>
    <cfRule type="expression" dxfId="407" priority="89">
      <formula>WEEKDAY(C287,2)&gt;5</formula>
    </cfRule>
    <cfRule type="expression" dxfId="406" priority="123">
      <formula>(ISBLANK(C288:AF288)=TRUE)</formula>
    </cfRule>
  </conditionalFormatting>
  <conditionalFormatting sqref="C289:AF289">
    <cfRule type="expression" dxfId="405" priority="34">
      <formula>WEEKDAY(C287,2)&gt;5</formula>
    </cfRule>
    <cfRule type="expression" dxfId="404" priority="122">
      <formula>(ISBLANK(C289:AF289)=TRUE)</formula>
    </cfRule>
  </conditionalFormatting>
  <conditionalFormatting sqref="C317:AG317">
    <cfRule type="expression" dxfId="403" priority="118">
      <formula xml:space="preserve"> WEEKDAY(C317,2) &gt; 5</formula>
    </cfRule>
  </conditionalFormatting>
  <conditionalFormatting sqref="C318:AG318">
    <cfRule type="cellIs" dxfId="402" priority="11" operator="greaterThan">
      <formula>(10-C$322)</formula>
    </cfRule>
    <cfRule type="expression" dxfId="401" priority="88">
      <formula>WEEKDAY(C317,2)&gt;5</formula>
    </cfRule>
    <cfRule type="expression" dxfId="400" priority="120">
      <formula>(ISBLANK(C318:AG318)=TRUE)</formula>
    </cfRule>
  </conditionalFormatting>
  <conditionalFormatting sqref="C319:AG319">
    <cfRule type="expression" dxfId="399" priority="84">
      <formula>WEEKDAY(C317,2)&gt;5</formula>
    </cfRule>
    <cfRule type="expression" dxfId="398" priority="119">
      <formula>(ISBLANK(C319:AG319)=TRUE)</formula>
    </cfRule>
  </conditionalFormatting>
  <conditionalFormatting sqref="C347:AF347">
    <cfRule type="expression" dxfId="397" priority="115">
      <formula xml:space="preserve"> WEEKDAY(C347,2) &gt; 5</formula>
    </cfRule>
  </conditionalFormatting>
  <conditionalFormatting sqref="C348:AF348">
    <cfRule type="cellIs" dxfId="396" priority="10" operator="greaterThan">
      <formula>(10-C$352)</formula>
    </cfRule>
    <cfRule type="expression" dxfId="395" priority="87">
      <formula>WEEKDAY(C347,2)&gt;5</formula>
    </cfRule>
    <cfRule type="expression" dxfId="394" priority="117">
      <formula>(ISBLANK(C348:AF348)=TRUE)</formula>
    </cfRule>
  </conditionalFormatting>
  <conditionalFormatting sqref="C349:AF349">
    <cfRule type="expression" dxfId="393" priority="28">
      <formula>WEEKDAY(C347,2)&gt;5</formula>
    </cfRule>
    <cfRule type="expression" dxfId="392" priority="116">
      <formula>(ISBLANK(C349:AF349)=TRUE)</formula>
    </cfRule>
  </conditionalFormatting>
  <conditionalFormatting sqref="C377:AG377">
    <cfRule type="expression" dxfId="391" priority="112">
      <formula xml:space="preserve"> WEEKDAY(C377,2) &gt; 5</formula>
    </cfRule>
  </conditionalFormatting>
  <conditionalFormatting sqref="C378:AG378">
    <cfRule type="cellIs" dxfId="390" priority="9" operator="greaterThan">
      <formula>(10-C$382)</formula>
    </cfRule>
    <cfRule type="expression" dxfId="389" priority="86">
      <formula>WEEKDAY(C377,2)&gt;5</formula>
    </cfRule>
    <cfRule type="expression" dxfId="388" priority="114">
      <formula>(ISBLANK(C378:AG378)=TRUE)</formula>
    </cfRule>
  </conditionalFormatting>
  <conditionalFormatting sqref="C379:AG379">
    <cfRule type="expression" dxfId="387" priority="83">
      <formula>WEEKDAY(C377,2)&gt;5</formula>
    </cfRule>
    <cfRule type="expression" dxfId="386" priority="113">
      <formula>(ISBLANK(C379:AG379)=TRUE)</formula>
    </cfRule>
  </conditionalFormatting>
  <conditionalFormatting sqref="N24:Q24">
    <cfRule type="expression" dxfId="385" priority="111">
      <formula>(ISBLANK(N24)=TRUE)</formula>
    </cfRule>
  </conditionalFormatting>
  <conditionalFormatting sqref="N25:Q25">
    <cfRule type="expression" dxfId="384" priority="110">
      <formula>(ISBLANK(N25)=TRUE)</formula>
    </cfRule>
  </conditionalFormatting>
  <conditionalFormatting sqref="E10">
    <cfRule type="expression" dxfId="383" priority="109">
      <formula>(ISBLANK(E10)=TRUE)</formula>
    </cfRule>
  </conditionalFormatting>
  <conditionalFormatting sqref="B10">
    <cfRule type="cellIs" dxfId="382" priority="82" operator="equal">
      <formula>0</formula>
    </cfRule>
    <cfRule type="expression" dxfId="381" priority="108">
      <formula>(ISBLANK(B10)=TRUE)</formula>
    </cfRule>
  </conditionalFormatting>
  <conditionalFormatting sqref="Q2">
    <cfRule type="expression" dxfId="380" priority="107">
      <formula>(ISBLANK(Q2)=TRUE)</formula>
    </cfRule>
  </conditionalFormatting>
  <conditionalFormatting sqref="C47:AG49">
    <cfRule type="expression" dxfId="379" priority="57">
      <formula>(ISBLANK($B$10)=TRUE)</formula>
    </cfRule>
  </conditionalFormatting>
  <conditionalFormatting sqref="O46">
    <cfRule type="expression" dxfId="378" priority="105">
      <formula>(ISBLANK($B$10)=FALSE)</formula>
    </cfRule>
  </conditionalFormatting>
  <conditionalFormatting sqref="O76">
    <cfRule type="expression" dxfId="377" priority="104">
      <formula>(ISBLANK($B$10)=FALSE)</formula>
    </cfRule>
  </conditionalFormatting>
  <conditionalFormatting sqref="O106">
    <cfRule type="expression" dxfId="376" priority="103">
      <formula>(ISBLANK($B$10)=FALSE)</formula>
    </cfRule>
  </conditionalFormatting>
  <conditionalFormatting sqref="O136">
    <cfRule type="expression" dxfId="375" priority="102">
      <formula>(ISBLANK($B$10)=FALSE)</formula>
    </cfRule>
  </conditionalFormatting>
  <conditionalFormatting sqref="O166">
    <cfRule type="expression" dxfId="374" priority="101">
      <formula>(ISBLANK($B$10)=FALSE)</formula>
    </cfRule>
  </conditionalFormatting>
  <conditionalFormatting sqref="O196">
    <cfRule type="expression" dxfId="373" priority="100">
      <formula>(ISBLANK($B$10)=FALSE)</formula>
    </cfRule>
  </conditionalFormatting>
  <conditionalFormatting sqref="O226">
    <cfRule type="expression" dxfId="372" priority="99">
      <formula>(ISBLANK($B$10)=FALSE)</formula>
    </cfRule>
  </conditionalFormatting>
  <conditionalFormatting sqref="O256">
    <cfRule type="expression" dxfId="371" priority="98">
      <formula>(ISBLANK($B$10)=FALSE)</formula>
    </cfRule>
  </conditionalFormatting>
  <conditionalFormatting sqref="O286">
    <cfRule type="expression" dxfId="370" priority="97">
      <formula>(ISBLANK($B$10)=FALSE)</formula>
    </cfRule>
  </conditionalFormatting>
  <conditionalFormatting sqref="O316">
    <cfRule type="expression" dxfId="369" priority="96">
      <formula>(ISBLANK($B$10)=FALSE)</formula>
    </cfRule>
  </conditionalFormatting>
  <conditionalFormatting sqref="O346">
    <cfRule type="expression" dxfId="368" priority="95">
      <formula>(ISBLANK($B$10)=FALSE)</formula>
    </cfRule>
  </conditionalFormatting>
  <conditionalFormatting sqref="O376">
    <cfRule type="expression" dxfId="367" priority="94">
      <formula>(ISBLANK($B$10)=FALSE)</formula>
    </cfRule>
  </conditionalFormatting>
  <conditionalFormatting sqref="C77:AG79">
    <cfRule type="expression" dxfId="366" priority="5">
      <formula>(ISBLANK($B$10)=TRUE)</formula>
    </cfRule>
  </conditionalFormatting>
  <conditionalFormatting sqref="C137:AG139">
    <cfRule type="expression" dxfId="365" priority="48">
      <formula>(ISBLANK($B$10)=TRUE)</formula>
    </cfRule>
  </conditionalFormatting>
  <conditionalFormatting sqref="C197:AG199">
    <cfRule type="expression" dxfId="364" priority="42">
      <formula>(ISBLANK($B$10)=TRUE)</formula>
    </cfRule>
  </conditionalFormatting>
  <conditionalFormatting sqref="C227:AG229">
    <cfRule type="expression" dxfId="363" priority="39">
      <formula>(ISBLANK($B$10)=TRUE)</formula>
    </cfRule>
  </conditionalFormatting>
  <conditionalFormatting sqref="C257:AG259">
    <cfRule type="expression" dxfId="362" priority="36">
      <formula>(ISBLANK($B$10)=TRUE)</formula>
    </cfRule>
  </conditionalFormatting>
  <conditionalFormatting sqref="C287:AG289">
    <cfRule type="expression" dxfId="361" priority="33">
      <formula>(ISBLANK($B$10)=TRUE)</formula>
    </cfRule>
  </conditionalFormatting>
  <conditionalFormatting sqref="C317:AG319">
    <cfRule type="expression" dxfId="360" priority="31">
      <formula>(ISBLANK($B$10)=TRUE)</formula>
    </cfRule>
  </conditionalFormatting>
  <conditionalFormatting sqref="C347:AG349">
    <cfRule type="expression" dxfId="359" priority="27">
      <formula>(ISBLANK($B$10)=TRUE)</formula>
    </cfRule>
  </conditionalFormatting>
  <conditionalFormatting sqref="C377:AG379">
    <cfRule type="expression" dxfId="358" priority="25">
      <formula>(ISBLANK($B$10)=TRUE)</formula>
    </cfRule>
  </conditionalFormatting>
  <conditionalFormatting sqref="C47:C49">
    <cfRule type="expression" dxfId="357" priority="56">
      <formula>TRUE</formula>
    </cfRule>
  </conditionalFormatting>
  <conditionalFormatting sqref="C167:C169">
    <cfRule type="expression" dxfId="356" priority="45">
      <formula>TRUE</formula>
    </cfRule>
  </conditionalFormatting>
  <conditionalFormatting sqref="E317:E319">
    <cfRule type="expression" dxfId="355" priority="30">
      <formula>TRUE</formula>
    </cfRule>
  </conditionalFormatting>
  <conditionalFormatting sqref="AA377:AB379">
    <cfRule type="expression" dxfId="354" priority="24">
      <formula>TRUE</formula>
    </cfRule>
  </conditionalFormatting>
  <conditionalFormatting sqref="C137:AF139">
    <cfRule type="expression" dxfId="353" priority="137">
      <formula>((OR(C$137=$B$1+1,C$137=$B$1-2,C$137=$B$1+39,C$137=$B$1+50))=TRUE)</formula>
    </cfRule>
  </conditionalFormatting>
  <conditionalFormatting sqref="C107:AG109">
    <cfRule type="expression" dxfId="352" priority="140">
      <formula>(ISBLANK($B$10)=TRUE)</formula>
    </cfRule>
    <cfRule type="expression" dxfId="351" priority="141">
      <formula>((OR(C$107=$B$1+1,C$107=$B$1-2,C$107=$B$1+39,C$107=$B$1+50))=TRUE)</formula>
    </cfRule>
  </conditionalFormatting>
  <conditionalFormatting sqref="C167:AG169">
    <cfRule type="expression" dxfId="350" priority="134">
      <formula>(ISBLANK($B$10)=TRUE)</formula>
    </cfRule>
    <cfRule type="expression" dxfId="349" priority="135">
      <formula>((OR(C$167=$B$1+1,C$167=$B$1-2,C$167=$B$1+39,C$167=$B$1+50))=TRUE)</formula>
    </cfRule>
  </conditionalFormatting>
  <conditionalFormatting sqref="C197:AF199">
    <cfRule type="expression" dxfId="348" priority="131">
      <formula>((OR(C$197=$B$1+1,C$197=$B$1-2,C$197=$B$1+39,C$197=$B$1+50))=TRUE)</formula>
    </cfRule>
  </conditionalFormatting>
  <conditionalFormatting sqref="C52:AG52">
    <cfRule type="expression" dxfId="347" priority="78">
      <formula>WEEKDAY(C47,2)&gt;5</formula>
    </cfRule>
    <cfRule type="expression" dxfId="346" priority="79">
      <formula>(ISBLANK(C52:AG52)=TRUE)</formula>
    </cfRule>
  </conditionalFormatting>
  <conditionalFormatting sqref="C82:AE82">
    <cfRule type="expression" dxfId="345" priority="4">
      <formula>WEEKDAY(C77,2)&gt;5</formula>
    </cfRule>
  </conditionalFormatting>
  <conditionalFormatting sqref="C112:AG112">
    <cfRule type="expression" dxfId="344" priority="50">
      <formula>((OR(C$107=$B$1+1,C$107=$B$1-2,C$107=$B$1+39,C$107=$B$1+50))=TRUE)</formula>
    </cfRule>
    <cfRule type="expression" dxfId="343" priority="59">
      <formula>WEEKDAY(C107,2)&gt;5</formula>
    </cfRule>
    <cfRule type="expression" dxfId="342" priority="76">
      <formula>(ISBLANK(C112:AG112)=TRUE)</formula>
    </cfRule>
  </conditionalFormatting>
  <conditionalFormatting sqref="C172:AG172">
    <cfRule type="expression" dxfId="341" priority="44">
      <formula>((OR(C$167=$B$1+1,C$167=$B$1-2,C$167=$B$1+39,C$167=$B$1+50))=TRUE)</formula>
    </cfRule>
    <cfRule type="expression" dxfId="340" priority="67">
      <formula>WEEKDAY(C167,2)&gt;5</formula>
    </cfRule>
    <cfRule type="expression" dxfId="339" priority="75">
      <formula>(ISBLANK(C172:AG172)=TRUE)</formula>
    </cfRule>
  </conditionalFormatting>
  <conditionalFormatting sqref="C202:AF202">
    <cfRule type="expression" dxfId="338" priority="58">
      <formula>WEEKDAY(C197,2)&gt;5</formula>
    </cfRule>
    <cfRule type="expression" dxfId="337" priority="74">
      <formula>(ISBLANK(C202:AG202)=TRUE)</formula>
    </cfRule>
  </conditionalFormatting>
  <conditionalFormatting sqref="C232:AG232">
    <cfRule type="expression" dxfId="336" priority="38">
      <formula>WEEKDAY(C227,2)&gt;5</formula>
    </cfRule>
    <cfRule type="expression" dxfId="335" priority="73">
      <formula>(ISBLANK(C232:AG232)=TRUE)</formula>
    </cfRule>
  </conditionalFormatting>
  <conditionalFormatting sqref="C262:AG262">
    <cfRule type="expression" dxfId="334" priority="35">
      <formula>WEEKDAY(C257,2)&gt;5</formula>
    </cfRule>
    <cfRule type="expression" dxfId="333" priority="72">
      <formula>(ISBLANK(C262:AG262)=TRUE)</formula>
    </cfRule>
  </conditionalFormatting>
  <conditionalFormatting sqref="C292:AF292">
    <cfRule type="expression" dxfId="332" priority="32">
      <formula>WEEKDAY(C287,2)&gt;5</formula>
    </cfRule>
    <cfRule type="expression" dxfId="331" priority="71">
      <formula>(ISBLANK(C292:AF292)=TRUE)</formula>
    </cfRule>
  </conditionalFormatting>
  <conditionalFormatting sqref="C352:AF352">
    <cfRule type="expression" dxfId="330" priority="26">
      <formula>WEEKDAY(C347,2)&gt;5</formula>
    </cfRule>
    <cfRule type="expression" dxfId="329" priority="70">
      <formula>(ISBLANK(C352:AG352)=TRUE)</formula>
    </cfRule>
  </conditionalFormatting>
  <conditionalFormatting sqref="C382:AG382">
    <cfRule type="expression" dxfId="328" priority="61">
      <formula>WEEKDAY(C377,2)&gt;5</formula>
    </cfRule>
    <cfRule type="expression" dxfId="327" priority="69">
      <formula>(ISBLANK(C382:AG382)=TRUE)</formula>
    </cfRule>
  </conditionalFormatting>
  <conditionalFormatting sqref="C322:AG322">
    <cfRule type="expression" dxfId="326" priority="62">
      <formula>WEEKDAY(C317,2)&gt;5</formula>
    </cfRule>
    <cfRule type="expression" dxfId="325" priority="68">
      <formula>(ISBLANK(C322:AG322)=TRUE)</formula>
    </cfRule>
  </conditionalFormatting>
  <conditionalFormatting sqref="C172">
    <cfRule type="expression" dxfId="324" priority="64">
      <formula>TRUE</formula>
    </cfRule>
  </conditionalFormatting>
  <conditionalFormatting sqref="C52">
    <cfRule type="expression" dxfId="323" priority="66">
      <formula>TRUE</formula>
    </cfRule>
  </conditionalFormatting>
  <conditionalFormatting sqref="C142:AF142">
    <cfRule type="expression" dxfId="322" priority="47">
      <formula>((OR(C$137=$B$1+1,C$137=$B$1-2,C$137=$B$1+39,C$137=$B$1+50))=TRUE)+$A$142</formula>
    </cfRule>
    <cfRule type="expression" dxfId="321" priority="63">
      <formula>WEEKDAY(C137,2)&gt;5</formula>
    </cfRule>
    <cfRule type="expression" dxfId="320" priority="65">
      <formula>(ISBLANK(C142:AF142)=TRUE)</formula>
    </cfRule>
  </conditionalFormatting>
  <conditionalFormatting sqref="E322">
    <cfRule type="expression" dxfId="319" priority="29">
      <formula>TRUE</formula>
    </cfRule>
  </conditionalFormatting>
  <conditionalFormatting sqref="AA382">
    <cfRule type="expression" dxfId="318" priority="60">
      <formula>TRUE</formula>
    </cfRule>
  </conditionalFormatting>
  <conditionalFormatting sqref="AB382">
    <cfRule type="expression" dxfId="317" priority="23">
      <formula>TRUE</formula>
    </cfRule>
  </conditionalFormatting>
  <conditionalFormatting sqref="C202:AG202">
    <cfRule type="expression" dxfId="316" priority="41">
      <formula>((OR(C$197=$B$1+1,C$197=$B$1-2,C$197=$B$1+39,C$197=$B$1+50))=TRUE)</formula>
    </cfRule>
  </conditionalFormatting>
  <conditionalFormatting sqref="Q1">
    <cfRule type="expression" dxfId="315" priority="22">
      <formula>(ISBLANK(Q1)=TRUE)</formula>
    </cfRule>
  </conditionalFormatting>
  <conditionalFormatting sqref="AE77">
    <cfRule type="cellIs" dxfId="314" priority="20" operator="equal">
      <formula>$AE$77=$AN$76</formula>
    </cfRule>
    <cfRule type="expression" dxfId="313" priority="21">
      <formula>MONTH($AE$77)=MONTH($A$1)</formula>
    </cfRule>
  </conditionalFormatting>
  <conditionalFormatting sqref="C78:AD78">
    <cfRule type="expression" dxfId="312" priority="77">
      <formula>(ISBLANK(C78:AD78)=TRUE)</formula>
    </cfRule>
  </conditionalFormatting>
  <conditionalFormatting sqref="C79:AD79">
    <cfRule type="expression" dxfId="311" priority="143">
      <formula>(ISBLANK(C79:AD79)=TRUE)</formula>
    </cfRule>
  </conditionalFormatting>
  <conditionalFormatting sqref="C82:AD82">
    <cfRule type="expression" dxfId="310" priority="55">
      <formula>(ISBLANK(C82:AD82)=TRUE)</formula>
    </cfRule>
  </conditionalFormatting>
  <conditionalFormatting sqref="AE78">
    <cfRule type="expression" dxfId="309" priority="3">
      <formula>MONTH($AE$77)=MONTH($A$1)</formula>
    </cfRule>
    <cfRule type="expression" dxfId="308" priority="54">
      <formula>(AND(MONTH($AE$77)=MONTH($A$2),ISBLANK($AE$78)=TRUE))</formula>
    </cfRule>
  </conditionalFormatting>
  <conditionalFormatting sqref="AE79">
    <cfRule type="expression" dxfId="307" priority="2">
      <formula>MONTH($AE$77)=MONTH($A$1)</formula>
    </cfRule>
    <cfRule type="expression" dxfId="306" priority="144">
      <formula>(AND(MONTH($AE$77)=MONTH($A$2),ISBLANK($AE$79)=TRUE))</formula>
    </cfRule>
  </conditionalFormatting>
  <conditionalFormatting sqref="AE82">
    <cfRule type="expression" dxfId="305" priority="1">
      <formula>MONTH($AE$77)=MONTH($A$1)</formula>
    </cfRule>
    <cfRule type="expression" dxfId="304" priority="53">
      <formula>(AND(MONTH($AE$77)=MONTH($A$2),ISBLANK($AE$82)=TRUE))</formula>
    </cfRule>
  </conditionalFormatting>
  <conditionalFormatting sqref="BM49">
    <cfRule type="expression" priority="7">
      <formula>#REF!=MONTH($A$1)</formula>
    </cfRule>
  </conditionalFormatting>
  <dataValidations count="2">
    <dataValidation errorStyle="information" allowBlank="1" showErrorMessage="1" errorTitle="Fehler" error="Bitte geben Sie ein gültiges Förderkennzeichen ein (beginnt immer mit 03...)" sqref="Q2"/>
    <dataValidation type="custom" errorStyle="information" allowBlank="1" showErrorMessage="1" errorTitle="Hinweis" error="Arbeitszeit am Samstag oder Sonntag ist nur in begründeten Ausnahmen zuwendungsfähig." sqref="AF78:AG79">
      <formula1>WEEKDAY(AF$77,2)&lt;=5</formula1>
    </dataValidation>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35"/>
      <c r="M3" s="13"/>
      <c r="N3" s="13"/>
      <c r="O3" s="5"/>
      <c r="P3" s="13"/>
      <c r="Q3" s="13"/>
      <c r="R3" s="135"/>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35"/>
      <c r="M4" s="13"/>
      <c r="N4" s="13"/>
      <c r="O4" s="5"/>
      <c r="P4" s="13"/>
      <c r="Q4" s="13"/>
      <c r="R4" s="135"/>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35"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35"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35"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35"/>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35"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35"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35"/>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35"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35"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35"/>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35"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35"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35"/>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35"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35"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35"/>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35"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35"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35"/>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35"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35"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35"/>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35"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35"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35"/>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35"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35"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35"/>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35"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35"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35"/>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35"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35"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35"/>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35"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35"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35"/>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35"/>
      <c r="S392" s="7"/>
      <c r="T392" s="7"/>
      <c r="U392" s="7"/>
      <c r="AH392" s="75"/>
    </row>
    <row r="393" spans="1:34" ht="16" customHeight="1" x14ac:dyDescent="0.5">
      <c r="B393" s="53"/>
      <c r="C393" s="53"/>
      <c r="D393" s="53"/>
      <c r="E393" s="53"/>
      <c r="F393" s="53"/>
      <c r="G393" s="53"/>
      <c r="H393" s="53"/>
      <c r="I393" s="53"/>
      <c r="J393" s="53"/>
      <c r="K393" s="53"/>
      <c r="L393" s="135"/>
      <c r="M393" s="13"/>
      <c r="N393" s="13"/>
      <c r="O393" s="5"/>
      <c r="P393" s="13"/>
      <c r="Q393" s="13"/>
      <c r="R393" s="135"/>
      <c r="S393" s="13"/>
      <c r="T393" s="13"/>
      <c r="U393" s="13"/>
      <c r="AH393" s="75"/>
    </row>
    <row r="394" spans="1:34" ht="16" customHeight="1" x14ac:dyDescent="0.4">
      <c r="B394" s="53"/>
      <c r="C394" s="53"/>
      <c r="D394" s="53"/>
      <c r="E394" s="53"/>
      <c r="F394" s="53"/>
      <c r="G394" s="53"/>
      <c r="H394" s="53"/>
      <c r="I394" s="53"/>
      <c r="J394" s="53"/>
      <c r="K394" s="53"/>
      <c r="L394" s="135"/>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REfIFzCbPwFCVjY+vSDZWMQkZYrOup1vbzCePuyU+A5nAHEjCUNmn9/a+CtqSKzVvvU1zXrxXOUy31xwOhYnEA==" saltValue="fqLHUukRBuQOdEorNjVGaQ==" spinCount="100000" sheet="1" selectLockedCells="1"/>
  <mergeCells count="165">
    <mergeCell ref="E374:AB374"/>
    <mergeCell ref="B376:B377"/>
    <mergeCell ref="R394:S394"/>
    <mergeCell ref="E344:AB344"/>
    <mergeCell ref="B346:B347"/>
    <mergeCell ref="C363:O363"/>
    <mergeCell ref="C364:O364"/>
    <mergeCell ref="C365:O365"/>
    <mergeCell ref="B371:AB37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B76:B77"/>
    <mergeCell ref="AN76:AP76"/>
    <mergeCell ref="C93:O93"/>
    <mergeCell ref="C94:O94"/>
    <mergeCell ref="C95:O95"/>
    <mergeCell ref="B101:AB101"/>
    <mergeCell ref="B46:B47"/>
    <mergeCell ref="C63:O63"/>
    <mergeCell ref="C64:O64"/>
    <mergeCell ref="C65:O65"/>
    <mergeCell ref="B71:AB71"/>
    <mergeCell ref="E74:AB74"/>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Q15:R15"/>
    <mergeCell ref="S15:T15"/>
    <mergeCell ref="U15:V15"/>
    <mergeCell ref="W15:X15"/>
    <mergeCell ref="Y15:Z15"/>
    <mergeCell ref="AA15:AB15"/>
    <mergeCell ref="W14:X14"/>
    <mergeCell ref="Y14:Z14"/>
    <mergeCell ref="AA14:AB14"/>
    <mergeCell ref="Q14:R14"/>
    <mergeCell ref="S14:T14"/>
    <mergeCell ref="U14:V14"/>
    <mergeCell ref="C15:D15"/>
    <mergeCell ref="E15:F15"/>
    <mergeCell ref="G15:H15"/>
    <mergeCell ref="I15:J15"/>
    <mergeCell ref="K15:L15"/>
    <mergeCell ref="M15:N15"/>
    <mergeCell ref="O15:P15"/>
    <mergeCell ref="K14:L14"/>
    <mergeCell ref="M14:N14"/>
    <mergeCell ref="O14:P14"/>
    <mergeCell ref="J1:P1"/>
    <mergeCell ref="Q1:AB1"/>
    <mergeCell ref="J2:P2"/>
    <mergeCell ref="Q2:AB2"/>
    <mergeCell ref="E10:AB10"/>
    <mergeCell ref="B13:B14"/>
    <mergeCell ref="C14:D14"/>
    <mergeCell ref="E14:F14"/>
    <mergeCell ref="G14:H14"/>
    <mergeCell ref="I14:J14"/>
  </mergeCells>
  <conditionalFormatting sqref="C47:AG47">
    <cfRule type="expression" dxfId="303" priority="146">
      <formula xml:space="preserve"> WEEKDAY(C47,2) &gt; 5</formula>
    </cfRule>
  </conditionalFormatting>
  <conditionalFormatting sqref="C48:AG48">
    <cfRule type="cellIs" dxfId="302" priority="80" operator="greaterThan">
      <formula>(10-C$52)</formula>
    </cfRule>
    <cfRule type="expression" dxfId="301" priority="106">
      <formula>WEEKDAY(C47,2)&gt;5</formula>
    </cfRule>
    <cfRule type="expression" dxfId="300" priority="147">
      <formula>(ISBLANK(C48:AG48)=TRUE)</formula>
    </cfRule>
  </conditionalFormatting>
  <conditionalFormatting sqref="C49:AG49">
    <cfRule type="expression" dxfId="299" priority="81">
      <formula>WEEKDAY(C47,2)&gt;5</formula>
    </cfRule>
    <cfRule type="expression" dxfId="298" priority="145">
      <formula>(ISBLANK(C49:AG49)=TRUE)</formula>
    </cfRule>
  </conditionalFormatting>
  <conditionalFormatting sqref="C77:AE77">
    <cfRule type="expression" dxfId="297" priority="142">
      <formula xml:space="preserve"> WEEKDAY(C77,2) &gt; 5</formula>
    </cfRule>
  </conditionalFormatting>
  <conditionalFormatting sqref="C78:AE78">
    <cfRule type="cellIs" dxfId="296" priority="8" operator="greaterThan">
      <formula>(10-C$82)</formula>
    </cfRule>
    <cfRule type="expression" dxfId="295" priority="19">
      <formula>WEEKDAY(C77,2)&gt;5</formula>
    </cfRule>
  </conditionalFormatting>
  <conditionalFormatting sqref="C79:AE79">
    <cfRule type="expression" dxfId="294" priority="6">
      <formula>WEEKDAY(C77,2)&gt;5</formula>
    </cfRule>
  </conditionalFormatting>
  <conditionalFormatting sqref="C107:AG107">
    <cfRule type="expression" dxfId="293" priority="139">
      <formula xml:space="preserve"> WEEKDAY(C107,2) &gt; 5</formula>
    </cfRule>
  </conditionalFormatting>
  <conditionalFormatting sqref="C108:AG108">
    <cfRule type="cellIs" dxfId="292" priority="18" operator="greaterThan">
      <formula>(10-C$112)</formula>
    </cfRule>
    <cfRule type="expression" dxfId="291" priority="52">
      <formula>WEEKDAY(C107,2)&gt;5</formula>
    </cfRule>
    <cfRule type="expression" dxfId="290" priority="150">
      <formula>(ISBLANK(C108:AG108)=TRUE)</formula>
    </cfRule>
  </conditionalFormatting>
  <conditionalFormatting sqref="C109:AG109">
    <cfRule type="expression" dxfId="289" priority="51">
      <formula>WEEKDAY(C107,2)&gt;5</formula>
    </cfRule>
    <cfRule type="expression" dxfId="288" priority="149">
      <formula>(ISBLANK(C109:AG109)=TRUE)</formula>
    </cfRule>
  </conditionalFormatting>
  <conditionalFormatting sqref="C137:AF137">
    <cfRule type="expression" dxfId="287" priority="136">
      <formula xml:space="preserve"> WEEKDAY(C137,2) &gt; 5</formula>
    </cfRule>
  </conditionalFormatting>
  <conditionalFormatting sqref="C138:AF138">
    <cfRule type="cellIs" dxfId="286" priority="17" operator="greaterThan">
      <formula>(10-C$142)</formula>
    </cfRule>
    <cfRule type="expression" dxfId="285" priority="93">
      <formula>WEEKDAY(C137,2)&gt;5</formula>
    </cfRule>
    <cfRule type="expression" dxfId="284" priority="148">
      <formula>(ISBLANK(C138:AF138)=TRUE)</formula>
    </cfRule>
  </conditionalFormatting>
  <conditionalFormatting sqref="C139:AF139">
    <cfRule type="expression" dxfId="283" priority="49">
      <formula>WEEKDAY(C137,2)&gt;5</formula>
    </cfRule>
    <cfRule type="expression" dxfId="282" priority="138">
      <formula>(ISBLANK(C139:AF139)=TRUE)</formula>
    </cfRule>
  </conditionalFormatting>
  <conditionalFormatting sqref="C167:AG167">
    <cfRule type="expression" dxfId="281" priority="133">
      <formula xml:space="preserve"> WEEKDAY(C167,2) &gt; 5</formula>
    </cfRule>
  </conditionalFormatting>
  <conditionalFormatting sqref="C168:AG168">
    <cfRule type="cellIs" dxfId="280" priority="16" operator="greaterThan">
      <formula>(10-C$172)</formula>
    </cfRule>
    <cfRule type="expression" dxfId="279" priority="85">
      <formula>WEEKDAY(C167,2)&gt;5</formula>
    </cfRule>
    <cfRule type="expression" dxfId="278" priority="152">
      <formula>(ISBLANK(C168:AG168)=TRUE)</formula>
    </cfRule>
  </conditionalFormatting>
  <conditionalFormatting sqref="C169:AG169">
    <cfRule type="expression" dxfId="277" priority="46">
      <formula>WEEKDAY(C167,2)&gt;5</formula>
    </cfRule>
    <cfRule type="expression" dxfId="276" priority="151">
      <formula>(ISBLANK(C169:AG169)=TRUE)</formula>
    </cfRule>
  </conditionalFormatting>
  <conditionalFormatting sqref="C197:AF197">
    <cfRule type="expression" dxfId="275" priority="130">
      <formula xml:space="preserve"> WEEKDAY(C197,2) &gt; 5</formula>
    </cfRule>
  </conditionalFormatting>
  <conditionalFormatting sqref="C198:AF198">
    <cfRule type="cellIs" dxfId="274" priority="15" operator="greaterThan">
      <formula>(10-C$202)</formula>
    </cfRule>
    <cfRule type="expression" dxfId="273" priority="92">
      <formula>WEEKDAY(C197,2)&gt;5</formula>
    </cfRule>
    <cfRule type="expression" dxfId="272" priority="153">
      <formula>(ISBLANK(C198:AF198)=TRUE)</formula>
    </cfRule>
  </conditionalFormatting>
  <conditionalFormatting sqref="C199:AF199">
    <cfRule type="expression" dxfId="271" priority="43">
      <formula>WEEKDAY(C197,2)&gt;5</formula>
    </cfRule>
    <cfRule type="expression" dxfId="270" priority="132">
      <formula>(ISBLANK(C199:AF199)=TRUE)</formula>
    </cfRule>
  </conditionalFormatting>
  <conditionalFormatting sqref="C227:AG227">
    <cfRule type="expression" dxfId="269" priority="127">
      <formula xml:space="preserve"> WEEKDAY(C227,2) &gt; 5</formula>
    </cfRule>
  </conditionalFormatting>
  <conditionalFormatting sqref="C228:AG228">
    <cfRule type="cellIs" dxfId="268" priority="14" operator="greaterThan">
      <formula>(10-C$232)</formula>
    </cfRule>
    <cfRule type="expression" dxfId="267" priority="91">
      <formula>WEEKDAY(C227,2)&gt;5</formula>
    </cfRule>
    <cfRule type="expression" dxfId="266" priority="129">
      <formula>(ISBLANK(C228:AG228)=TRUE)</formula>
    </cfRule>
  </conditionalFormatting>
  <conditionalFormatting sqref="C229:AG229">
    <cfRule type="expression" dxfId="265" priority="40">
      <formula>WEEKDAY(C227,2)&gt;5</formula>
    </cfRule>
    <cfRule type="expression" dxfId="264" priority="128">
      <formula>(ISBLANK(C229:AG229)=TRUE)</formula>
    </cfRule>
  </conditionalFormatting>
  <conditionalFormatting sqref="C257:AG257">
    <cfRule type="expression" dxfId="263" priority="124">
      <formula xml:space="preserve"> WEEKDAY(C257,2) &gt; 5</formula>
    </cfRule>
  </conditionalFormatting>
  <conditionalFormatting sqref="C258:AG258">
    <cfRule type="cellIs" dxfId="262" priority="13" operator="greaterThan">
      <formula>(10-C$262)</formula>
    </cfRule>
    <cfRule type="expression" dxfId="261" priority="90">
      <formula>WEEKDAY(C257,2)&gt;5</formula>
    </cfRule>
    <cfRule type="expression" dxfId="260" priority="126">
      <formula>(ISBLANK(C258:AG258)=TRUE)</formula>
    </cfRule>
  </conditionalFormatting>
  <conditionalFormatting sqref="C259:AG259">
    <cfRule type="expression" dxfId="259" priority="37">
      <formula>WEEKDAY(C257,2)&gt;5</formula>
    </cfRule>
    <cfRule type="expression" dxfId="258" priority="125">
      <formula>(ISBLANK(C259:AG259)=TRUE)</formula>
    </cfRule>
  </conditionalFormatting>
  <conditionalFormatting sqref="C287:AF287">
    <cfRule type="expression" dxfId="257" priority="121">
      <formula xml:space="preserve"> WEEKDAY(C287,2) &gt; 5</formula>
    </cfRule>
  </conditionalFormatting>
  <conditionalFormatting sqref="C288:AF288">
    <cfRule type="cellIs" dxfId="256" priority="12" operator="greaterThan">
      <formula>(10-C$292)</formula>
    </cfRule>
    <cfRule type="expression" dxfId="255" priority="89">
      <formula>WEEKDAY(C287,2)&gt;5</formula>
    </cfRule>
    <cfRule type="expression" dxfId="254" priority="123">
      <formula>(ISBLANK(C288:AF288)=TRUE)</formula>
    </cfRule>
  </conditionalFormatting>
  <conditionalFormatting sqref="C289:AF289">
    <cfRule type="expression" dxfId="253" priority="34">
      <formula>WEEKDAY(C287,2)&gt;5</formula>
    </cfRule>
    <cfRule type="expression" dxfId="252" priority="122">
      <formula>(ISBLANK(C289:AF289)=TRUE)</formula>
    </cfRule>
  </conditionalFormatting>
  <conditionalFormatting sqref="C317:AG317">
    <cfRule type="expression" dxfId="251" priority="118">
      <formula xml:space="preserve"> WEEKDAY(C317,2) &gt; 5</formula>
    </cfRule>
  </conditionalFormatting>
  <conditionalFormatting sqref="C318:AG318">
    <cfRule type="cellIs" dxfId="250" priority="11" operator="greaterThan">
      <formula>(10-C$322)</formula>
    </cfRule>
    <cfRule type="expression" dxfId="249" priority="88">
      <formula>WEEKDAY(C317,2)&gt;5</formula>
    </cfRule>
    <cfRule type="expression" dxfId="248" priority="120">
      <formula>(ISBLANK(C318:AG318)=TRUE)</formula>
    </cfRule>
  </conditionalFormatting>
  <conditionalFormatting sqref="C319:AG319">
    <cfRule type="expression" dxfId="247" priority="84">
      <formula>WEEKDAY(C317,2)&gt;5</formula>
    </cfRule>
    <cfRule type="expression" dxfId="246" priority="119">
      <formula>(ISBLANK(C319:AG319)=TRUE)</formula>
    </cfRule>
  </conditionalFormatting>
  <conditionalFormatting sqref="C347:AF347">
    <cfRule type="expression" dxfId="245" priority="115">
      <formula xml:space="preserve"> WEEKDAY(C347,2) &gt; 5</formula>
    </cfRule>
  </conditionalFormatting>
  <conditionalFormatting sqref="C348:AF348">
    <cfRule type="cellIs" dxfId="244" priority="10" operator="greaterThan">
      <formula>(10-C$352)</formula>
    </cfRule>
    <cfRule type="expression" dxfId="243" priority="87">
      <formula>WEEKDAY(C347,2)&gt;5</formula>
    </cfRule>
    <cfRule type="expression" dxfId="242" priority="117">
      <formula>(ISBLANK(C348:AF348)=TRUE)</formula>
    </cfRule>
  </conditionalFormatting>
  <conditionalFormatting sqref="C349:AF349">
    <cfRule type="expression" dxfId="241" priority="28">
      <formula>WEEKDAY(C347,2)&gt;5</formula>
    </cfRule>
    <cfRule type="expression" dxfId="240" priority="116">
      <formula>(ISBLANK(C349:AF349)=TRUE)</formula>
    </cfRule>
  </conditionalFormatting>
  <conditionalFormatting sqref="C377:AG377">
    <cfRule type="expression" dxfId="239" priority="112">
      <formula xml:space="preserve"> WEEKDAY(C377,2) &gt; 5</formula>
    </cfRule>
  </conditionalFormatting>
  <conditionalFormatting sqref="C378:AG378">
    <cfRule type="cellIs" dxfId="238" priority="9" operator="greaterThan">
      <formula>(10-C$382)</formula>
    </cfRule>
    <cfRule type="expression" dxfId="237" priority="86">
      <formula>WEEKDAY(C377,2)&gt;5</formula>
    </cfRule>
    <cfRule type="expression" dxfId="236" priority="114">
      <formula>(ISBLANK(C378:AG378)=TRUE)</formula>
    </cfRule>
  </conditionalFormatting>
  <conditionalFormatting sqref="C379:AG379">
    <cfRule type="expression" dxfId="235" priority="83">
      <formula>WEEKDAY(C377,2)&gt;5</formula>
    </cfRule>
    <cfRule type="expression" dxfId="234" priority="113">
      <formula>(ISBLANK(C379:AG379)=TRUE)</formula>
    </cfRule>
  </conditionalFormatting>
  <conditionalFormatting sqref="N24:Q24">
    <cfRule type="expression" dxfId="233" priority="111">
      <formula>(ISBLANK(N24)=TRUE)</formula>
    </cfRule>
  </conditionalFormatting>
  <conditionalFormatting sqref="N25:Q25">
    <cfRule type="expression" dxfId="232" priority="110">
      <formula>(ISBLANK(N25)=TRUE)</formula>
    </cfRule>
  </conditionalFormatting>
  <conditionalFormatting sqref="E10">
    <cfRule type="expression" dxfId="231" priority="109">
      <formula>(ISBLANK(E10)=TRUE)</formula>
    </cfRule>
  </conditionalFormatting>
  <conditionalFormatting sqref="B10">
    <cfRule type="cellIs" dxfId="230" priority="82" operator="equal">
      <formula>0</formula>
    </cfRule>
    <cfRule type="expression" dxfId="229" priority="108">
      <formula>(ISBLANK(B10)=TRUE)</formula>
    </cfRule>
  </conditionalFormatting>
  <conditionalFormatting sqref="Q2">
    <cfRule type="expression" dxfId="228" priority="107">
      <formula>(ISBLANK(Q2)=TRUE)</formula>
    </cfRule>
  </conditionalFormatting>
  <conditionalFormatting sqref="C47:AG49">
    <cfRule type="expression" dxfId="227" priority="57">
      <formula>(ISBLANK($B$10)=TRUE)</formula>
    </cfRule>
  </conditionalFormatting>
  <conditionalFormatting sqref="O46">
    <cfRule type="expression" dxfId="226" priority="105">
      <formula>(ISBLANK($B$10)=FALSE)</formula>
    </cfRule>
  </conditionalFormatting>
  <conditionalFormatting sqref="O76">
    <cfRule type="expression" dxfId="225" priority="104">
      <formula>(ISBLANK($B$10)=FALSE)</formula>
    </cfRule>
  </conditionalFormatting>
  <conditionalFormatting sqref="O106">
    <cfRule type="expression" dxfId="224" priority="103">
      <formula>(ISBLANK($B$10)=FALSE)</formula>
    </cfRule>
  </conditionalFormatting>
  <conditionalFormatting sqref="O136">
    <cfRule type="expression" dxfId="223" priority="102">
      <formula>(ISBLANK($B$10)=FALSE)</formula>
    </cfRule>
  </conditionalFormatting>
  <conditionalFormatting sqref="O166">
    <cfRule type="expression" dxfId="222" priority="101">
      <formula>(ISBLANK($B$10)=FALSE)</formula>
    </cfRule>
  </conditionalFormatting>
  <conditionalFormatting sqref="O196">
    <cfRule type="expression" dxfId="221" priority="100">
      <formula>(ISBLANK($B$10)=FALSE)</formula>
    </cfRule>
  </conditionalFormatting>
  <conditionalFormatting sqref="O226">
    <cfRule type="expression" dxfId="220" priority="99">
      <formula>(ISBLANK($B$10)=FALSE)</formula>
    </cfRule>
  </conditionalFormatting>
  <conditionalFormatting sqref="O256">
    <cfRule type="expression" dxfId="219" priority="98">
      <formula>(ISBLANK($B$10)=FALSE)</formula>
    </cfRule>
  </conditionalFormatting>
  <conditionalFormatting sqref="O286">
    <cfRule type="expression" dxfId="218" priority="97">
      <formula>(ISBLANK($B$10)=FALSE)</formula>
    </cfRule>
  </conditionalFormatting>
  <conditionalFormatting sqref="O316">
    <cfRule type="expression" dxfId="217" priority="96">
      <formula>(ISBLANK($B$10)=FALSE)</formula>
    </cfRule>
  </conditionalFormatting>
  <conditionalFormatting sqref="O346">
    <cfRule type="expression" dxfId="216" priority="95">
      <formula>(ISBLANK($B$10)=FALSE)</formula>
    </cfRule>
  </conditionalFormatting>
  <conditionalFormatting sqref="O376">
    <cfRule type="expression" dxfId="215" priority="94">
      <formula>(ISBLANK($B$10)=FALSE)</formula>
    </cfRule>
  </conditionalFormatting>
  <conditionalFormatting sqref="C77:AG79">
    <cfRule type="expression" dxfId="214" priority="5">
      <formula>(ISBLANK($B$10)=TRUE)</formula>
    </cfRule>
  </conditionalFormatting>
  <conditionalFormatting sqref="C137:AG139">
    <cfRule type="expression" dxfId="213" priority="48">
      <formula>(ISBLANK($B$10)=TRUE)</formula>
    </cfRule>
  </conditionalFormatting>
  <conditionalFormatting sqref="C197:AG199">
    <cfRule type="expression" dxfId="212" priority="42">
      <formula>(ISBLANK($B$10)=TRUE)</formula>
    </cfRule>
  </conditionalFormatting>
  <conditionalFormatting sqref="C227:AG229">
    <cfRule type="expression" dxfId="211" priority="39">
      <formula>(ISBLANK($B$10)=TRUE)</formula>
    </cfRule>
  </conditionalFormatting>
  <conditionalFormatting sqref="C257:AG259">
    <cfRule type="expression" dxfId="210" priority="36">
      <formula>(ISBLANK($B$10)=TRUE)</formula>
    </cfRule>
  </conditionalFormatting>
  <conditionalFormatting sqref="C287:AG289">
    <cfRule type="expression" dxfId="209" priority="33">
      <formula>(ISBLANK($B$10)=TRUE)</formula>
    </cfRule>
  </conditionalFormatting>
  <conditionalFormatting sqref="C317:AG319">
    <cfRule type="expression" dxfId="208" priority="31">
      <formula>(ISBLANK($B$10)=TRUE)</formula>
    </cfRule>
  </conditionalFormatting>
  <conditionalFormatting sqref="C347:AG349">
    <cfRule type="expression" dxfId="207" priority="27">
      <formula>(ISBLANK($B$10)=TRUE)</formula>
    </cfRule>
  </conditionalFormatting>
  <conditionalFormatting sqref="C377:AG379">
    <cfRule type="expression" dxfId="206" priority="25">
      <formula>(ISBLANK($B$10)=TRUE)</formula>
    </cfRule>
  </conditionalFormatting>
  <conditionalFormatting sqref="C47:C49">
    <cfRule type="expression" dxfId="205" priority="56">
      <formula>TRUE</formula>
    </cfRule>
  </conditionalFormatting>
  <conditionalFormatting sqref="C167:C169">
    <cfRule type="expression" dxfId="204" priority="45">
      <formula>TRUE</formula>
    </cfRule>
  </conditionalFormatting>
  <conditionalFormatting sqref="E317:E319">
    <cfRule type="expression" dxfId="203" priority="30">
      <formula>TRUE</formula>
    </cfRule>
  </conditionalFormatting>
  <conditionalFormatting sqref="AA377:AB379">
    <cfRule type="expression" dxfId="202" priority="24">
      <formula>TRUE</formula>
    </cfRule>
  </conditionalFormatting>
  <conditionalFormatting sqref="C137:AF139">
    <cfRule type="expression" dxfId="201" priority="137">
      <formula>((OR(C$137=$B$1+1,C$137=$B$1-2,C$137=$B$1+39,C$137=$B$1+50))=TRUE)</formula>
    </cfRule>
  </conditionalFormatting>
  <conditionalFormatting sqref="C107:AG109">
    <cfRule type="expression" dxfId="200" priority="140">
      <formula>(ISBLANK($B$10)=TRUE)</formula>
    </cfRule>
    <cfRule type="expression" dxfId="199" priority="141">
      <formula>((OR(C$107=$B$1+1,C$107=$B$1-2,C$107=$B$1+39,C$107=$B$1+50))=TRUE)</formula>
    </cfRule>
  </conditionalFormatting>
  <conditionalFormatting sqref="C167:AG169">
    <cfRule type="expression" dxfId="198" priority="134">
      <formula>(ISBLANK($B$10)=TRUE)</formula>
    </cfRule>
    <cfRule type="expression" dxfId="197" priority="135">
      <formula>((OR(C$167=$B$1+1,C$167=$B$1-2,C$167=$B$1+39,C$167=$B$1+50))=TRUE)</formula>
    </cfRule>
  </conditionalFormatting>
  <conditionalFormatting sqref="C197:AF199">
    <cfRule type="expression" dxfId="196" priority="131">
      <formula>((OR(C$197=$B$1+1,C$197=$B$1-2,C$197=$B$1+39,C$197=$B$1+50))=TRUE)</formula>
    </cfRule>
  </conditionalFormatting>
  <conditionalFormatting sqref="C52:AG52">
    <cfRule type="expression" dxfId="195" priority="78">
      <formula>WEEKDAY(C47,2)&gt;5</formula>
    </cfRule>
    <cfRule type="expression" dxfId="194" priority="79">
      <formula>(ISBLANK(C52:AG52)=TRUE)</formula>
    </cfRule>
  </conditionalFormatting>
  <conditionalFormatting sqref="C82:AE82">
    <cfRule type="expression" dxfId="193" priority="4">
      <formula>WEEKDAY(C77,2)&gt;5</formula>
    </cfRule>
  </conditionalFormatting>
  <conditionalFormatting sqref="C112:AG112">
    <cfRule type="expression" dxfId="192" priority="50">
      <formula>((OR(C$107=$B$1+1,C$107=$B$1-2,C$107=$B$1+39,C$107=$B$1+50))=TRUE)</formula>
    </cfRule>
    <cfRule type="expression" dxfId="191" priority="59">
      <formula>WEEKDAY(C107,2)&gt;5</formula>
    </cfRule>
    <cfRule type="expression" dxfId="190" priority="76">
      <formula>(ISBLANK(C112:AG112)=TRUE)</formula>
    </cfRule>
  </conditionalFormatting>
  <conditionalFormatting sqref="C172:AG172">
    <cfRule type="expression" dxfId="189" priority="44">
      <formula>((OR(C$167=$B$1+1,C$167=$B$1-2,C$167=$B$1+39,C$167=$B$1+50))=TRUE)</formula>
    </cfRule>
    <cfRule type="expression" dxfId="188" priority="67">
      <formula>WEEKDAY(C167,2)&gt;5</formula>
    </cfRule>
    <cfRule type="expression" dxfId="187" priority="75">
      <formula>(ISBLANK(C172:AG172)=TRUE)</formula>
    </cfRule>
  </conditionalFormatting>
  <conditionalFormatting sqref="C202:AF202">
    <cfRule type="expression" dxfId="186" priority="58">
      <formula>WEEKDAY(C197,2)&gt;5</formula>
    </cfRule>
    <cfRule type="expression" dxfId="185" priority="74">
      <formula>(ISBLANK(C202:AG202)=TRUE)</formula>
    </cfRule>
  </conditionalFormatting>
  <conditionalFormatting sqref="C232:AG232">
    <cfRule type="expression" dxfId="184" priority="38">
      <formula>WEEKDAY(C227,2)&gt;5</formula>
    </cfRule>
    <cfRule type="expression" dxfId="183" priority="73">
      <formula>(ISBLANK(C232:AG232)=TRUE)</formula>
    </cfRule>
  </conditionalFormatting>
  <conditionalFormatting sqref="C262:AG262">
    <cfRule type="expression" dxfId="182" priority="35">
      <formula>WEEKDAY(C257,2)&gt;5</formula>
    </cfRule>
    <cfRule type="expression" dxfId="181" priority="72">
      <formula>(ISBLANK(C262:AG262)=TRUE)</formula>
    </cfRule>
  </conditionalFormatting>
  <conditionalFormatting sqref="C292:AF292">
    <cfRule type="expression" dxfId="180" priority="32">
      <formula>WEEKDAY(C287,2)&gt;5</formula>
    </cfRule>
    <cfRule type="expression" dxfId="179" priority="71">
      <formula>(ISBLANK(C292:AF292)=TRUE)</formula>
    </cfRule>
  </conditionalFormatting>
  <conditionalFormatting sqref="C352:AF352">
    <cfRule type="expression" dxfId="178" priority="26">
      <formula>WEEKDAY(C347,2)&gt;5</formula>
    </cfRule>
    <cfRule type="expression" dxfId="177" priority="70">
      <formula>(ISBLANK(C352:AG352)=TRUE)</formula>
    </cfRule>
  </conditionalFormatting>
  <conditionalFormatting sqref="C382:AG382">
    <cfRule type="expression" dxfId="176" priority="61">
      <formula>WEEKDAY(C377,2)&gt;5</formula>
    </cfRule>
    <cfRule type="expression" dxfId="175" priority="69">
      <formula>(ISBLANK(C382:AG382)=TRUE)</formula>
    </cfRule>
  </conditionalFormatting>
  <conditionalFormatting sqref="C322:AG322">
    <cfRule type="expression" dxfId="174" priority="62">
      <formula>WEEKDAY(C317,2)&gt;5</formula>
    </cfRule>
    <cfRule type="expression" dxfId="173" priority="68">
      <formula>(ISBLANK(C322:AG322)=TRUE)</formula>
    </cfRule>
  </conditionalFormatting>
  <conditionalFormatting sqref="C172">
    <cfRule type="expression" dxfId="172" priority="64">
      <formula>TRUE</formula>
    </cfRule>
  </conditionalFormatting>
  <conditionalFormatting sqref="C52">
    <cfRule type="expression" dxfId="171" priority="66">
      <formula>TRUE</formula>
    </cfRule>
  </conditionalFormatting>
  <conditionalFormatting sqref="C142:AF142">
    <cfRule type="expression" dxfId="170" priority="47">
      <formula>((OR(C$137=$B$1+1,C$137=$B$1-2,C$137=$B$1+39,C$137=$B$1+50))=TRUE)+$A$142</formula>
    </cfRule>
    <cfRule type="expression" dxfId="169" priority="63">
      <formula>WEEKDAY(C137,2)&gt;5</formula>
    </cfRule>
    <cfRule type="expression" dxfId="168" priority="65">
      <formula>(ISBLANK(C142:AF142)=TRUE)</formula>
    </cfRule>
  </conditionalFormatting>
  <conditionalFormatting sqref="E322">
    <cfRule type="expression" dxfId="167" priority="29">
      <formula>TRUE</formula>
    </cfRule>
  </conditionalFormatting>
  <conditionalFormatting sqref="AA382">
    <cfRule type="expression" dxfId="166" priority="60">
      <formula>TRUE</formula>
    </cfRule>
  </conditionalFormatting>
  <conditionalFormatting sqref="AB382">
    <cfRule type="expression" dxfId="165" priority="23">
      <formula>TRUE</formula>
    </cfRule>
  </conditionalFormatting>
  <conditionalFormatting sqref="C202:AG202">
    <cfRule type="expression" dxfId="164" priority="41">
      <formula>((OR(C$197=$B$1+1,C$197=$B$1-2,C$197=$B$1+39,C$197=$B$1+50))=TRUE)</formula>
    </cfRule>
  </conditionalFormatting>
  <conditionalFormatting sqref="Q1">
    <cfRule type="expression" dxfId="163" priority="22">
      <formula>(ISBLANK(Q1)=TRUE)</formula>
    </cfRule>
  </conditionalFormatting>
  <conditionalFormatting sqref="AE77">
    <cfRule type="cellIs" dxfId="162" priority="20" operator="equal">
      <formula>$AE$77=$AN$76</formula>
    </cfRule>
    <cfRule type="expression" dxfId="161" priority="21">
      <formula>MONTH($AE$77)=MONTH($A$1)</formula>
    </cfRule>
  </conditionalFormatting>
  <conditionalFormatting sqref="C78:AD78">
    <cfRule type="expression" dxfId="160" priority="77">
      <formula>(ISBLANK(C78:AD78)=TRUE)</formula>
    </cfRule>
  </conditionalFormatting>
  <conditionalFormatting sqref="C79:AD79">
    <cfRule type="expression" dxfId="159" priority="143">
      <formula>(ISBLANK(C79:AD79)=TRUE)</formula>
    </cfRule>
  </conditionalFormatting>
  <conditionalFormatting sqref="C82:AD82">
    <cfRule type="expression" dxfId="158" priority="55">
      <formula>(ISBLANK(C82:AD82)=TRUE)</formula>
    </cfRule>
  </conditionalFormatting>
  <conditionalFormatting sqref="AE78">
    <cfRule type="expression" dxfId="157" priority="3">
      <formula>MONTH($AE$77)=MONTH($A$1)</formula>
    </cfRule>
    <cfRule type="expression" dxfId="156" priority="54">
      <formula>(AND(MONTH($AE$77)=MONTH($A$2),ISBLANK($AE$78)=TRUE))</formula>
    </cfRule>
  </conditionalFormatting>
  <conditionalFormatting sqref="AE79">
    <cfRule type="expression" dxfId="155" priority="2">
      <formula>MONTH($AE$77)=MONTH($A$1)</formula>
    </cfRule>
    <cfRule type="expression" dxfId="154" priority="144">
      <formula>(AND(MONTH($AE$77)=MONTH($A$2),ISBLANK($AE$79)=TRUE))</formula>
    </cfRule>
  </conditionalFormatting>
  <conditionalFormatting sqref="AE82">
    <cfRule type="expression" dxfId="153" priority="1">
      <formula>MONTH($AE$77)=MONTH($A$1)</formula>
    </cfRule>
    <cfRule type="expression" dxfId="152" priority="53">
      <formula>(AND(MONTH($AE$77)=MONTH($A$2),ISBLANK($AE$82)=TRUE))</formula>
    </cfRule>
  </conditionalFormatting>
  <conditionalFormatting sqref="BM49">
    <cfRule type="expression" priority="7">
      <formula>#REF!=MONTH($A$1)</formula>
    </cfRule>
  </conditionalFormatting>
  <dataValidations count="2">
    <dataValidation type="custom" errorStyle="information" allowBlank="1" showErrorMessage="1" errorTitle="Hinweis" error="Arbeitszeit am Samstag oder Sonntag ist nur in begründeten Ausnahmen zuwendungsfähig." sqref="AF78:AG79">
      <formula1>WEEKDAY(AF$77,2)&lt;=5</formula1>
    </dataValidation>
    <dataValidation errorStyle="information" allowBlank="1" showErrorMessage="1" errorTitle="Fehler" error="Bitte geben Sie ein gültiges Förderkennzeichen ein (beginnt immer mit 03...)" sqref="Q2"/>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35"/>
      <c r="M3" s="13"/>
      <c r="N3" s="13"/>
      <c r="O3" s="5"/>
      <c r="P3" s="13"/>
      <c r="Q3" s="13"/>
      <c r="R3" s="135"/>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35"/>
      <c r="M4" s="13"/>
      <c r="N4" s="13"/>
      <c r="O4" s="5"/>
      <c r="P4" s="13"/>
      <c r="Q4" s="13"/>
      <c r="R4" s="135"/>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35"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35"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35"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35"/>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35"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35"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35"/>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35"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35"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35"/>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35"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35"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35"/>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35"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35"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35"/>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35"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35"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35"/>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35"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35"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35"/>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35"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35"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35"/>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35"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35"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35"/>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35"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35"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35"/>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35"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35"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35"/>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35"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35"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35"/>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35"/>
      <c r="S392" s="7"/>
      <c r="T392" s="7"/>
      <c r="U392" s="7"/>
      <c r="AH392" s="75"/>
    </row>
    <row r="393" spans="1:34" ht="16" customHeight="1" x14ac:dyDescent="0.5">
      <c r="B393" s="53"/>
      <c r="C393" s="53"/>
      <c r="D393" s="53"/>
      <c r="E393" s="53"/>
      <c r="F393" s="53"/>
      <c r="G393" s="53"/>
      <c r="H393" s="53"/>
      <c r="I393" s="53"/>
      <c r="J393" s="53"/>
      <c r="K393" s="53"/>
      <c r="L393" s="135"/>
      <c r="M393" s="13"/>
      <c r="N393" s="13"/>
      <c r="O393" s="5"/>
      <c r="P393" s="13"/>
      <c r="Q393" s="13"/>
      <c r="R393" s="135"/>
      <c r="S393" s="13"/>
      <c r="T393" s="13"/>
      <c r="U393" s="13"/>
      <c r="AH393" s="75"/>
    </row>
    <row r="394" spans="1:34" ht="16" customHeight="1" x14ac:dyDescent="0.4">
      <c r="B394" s="53"/>
      <c r="C394" s="53"/>
      <c r="D394" s="53"/>
      <c r="E394" s="53"/>
      <c r="F394" s="53"/>
      <c r="G394" s="53"/>
      <c r="H394" s="53"/>
      <c r="I394" s="53"/>
      <c r="J394" s="53"/>
      <c r="K394" s="53"/>
      <c r="L394" s="135"/>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RFVJHVGqyp8IeQ/K4wL+JHH2uFdLres7bRd/CqQbUIr6K/MFGmWpJ16Iph2mdMCGFCdwyOv2klfGNogYDiih0g==" saltValue="lLGMpQU1xAcjhi6ArigbFA==" spinCount="100000" sheet="1" selectLockedCells="1"/>
  <mergeCells count="165">
    <mergeCell ref="E374:AB374"/>
    <mergeCell ref="B376:B377"/>
    <mergeCell ref="R394:S394"/>
    <mergeCell ref="E344:AB344"/>
    <mergeCell ref="B346:B347"/>
    <mergeCell ref="C363:O363"/>
    <mergeCell ref="C364:O364"/>
    <mergeCell ref="C365:O365"/>
    <mergeCell ref="B371:AB37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B76:B77"/>
    <mergeCell ref="AN76:AP76"/>
    <mergeCell ref="C93:O93"/>
    <mergeCell ref="C94:O94"/>
    <mergeCell ref="C95:O95"/>
    <mergeCell ref="B101:AB101"/>
    <mergeCell ref="B46:B47"/>
    <mergeCell ref="C63:O63"/>
    <mergeCell ref="C64:O64"/>
    <mergeCell ref="C65:O65"/>
    <mergeCell ref="B71:AB71"/>
    <mergeCell ref="E74:AB74"/>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Q15:R15"/>
    <mergeCell ref="S15:T15"/>
    <mergeCell ref="U15:V15"/>
    <mergeCell ref="W15:X15"/>
    <mergeCell ref="Y15:Z15"/>
    <mergeCell ref="AA15:AB15"/>
    <mergeCell ref="W14:X14"/>
    <mergeCell ref="Y14:Z14"/>
    <mergeCell ref="AA14:AB14"/>
    <mergeCell ref="Q14:R14"/>
    <mergeCell ref="S14:T14"/>
    <mergeCell ref="U14:V14"/>
    <mergeCell ref="C15:D15"/>
    <mergeCell ref="E15:F15"/>
    <mergeCell ref="G15:H15"/>
    <mergeCell ref="I15:J15"/>
    <mergeCell ref="K15:L15"/>
    <mergeCell ref="M15:N15"/>
    <mergeCell ref="O15:P15"/>
    <mergeCell ref="K14:L14"/>
    <mergeCell ref="M14:N14"/>
    <mergeCell ref="O14:P14"/>
    <mergeCell ref="J1:P1"/>
    <mergeCell ref="Q1:AB1"/>
    <mergeCell ref="J2:P2"/>
    <mergeCell ref="Q2:AB2"/>
    <mergeCell ref="E10:AB10"/>
    <mergeCell ref="B13:B14"/>
    <mergeCell ref="C14:D14"/>
    <mergeCell ref="E14:F14"/>
    <mergeCell ref="G14:H14"/>
    <mergeCell ref="I14:J14"/>
  </mergeCells>
  <conditionalFormatting sqref="C47:AG47">
    <cfRule type="expression" dxfId="151" priority="146">
      <formula xml:space="preserve"> WEEKDAY(C47,2) &gt; 5</formula>
    </cfRule>
  </conditionalFormatting>
  <conditionalFormatting sqref="C48:AG48">
    <cfRule type="cellIs" dxfId="150" priority="80" operator="greaterThan">
      <formula>(10-C$52)</formula>
    </cfRule>
    <cfRule type="expression" dxfId="149" priority="106">
      <formula>WEEKDAY(C47,2)&gt;5</formula>
    </cfRule>
    <cfRule type="expression" dxfId="148" priority="147">
      <formula>(ISBLANK(C48:AG48)=TRUE)</formula>
    </cfRule>
  </conditionalFormatting>
  <conditionalFormatting sqref="C49:AG49">
    <cfRule type="expression" dxfId="147" priority="81">
      <formula>WEEKDAY(C47,2)&gt;5</formula>
    </cfRule>
    <cfRule type="expression" dxfId="146" priority="145">
      <formula>(ISBLANK(C49:AG49)=TRUE)</formula>
    </cfRule>
  </conditionalFormatting>
  <conditionalFormatting sqref="C77:AE77">
    <cfRule type="expression" dxfId="145" priority="142">
      <formula xml:space="preserve"> WEEKDAY(C77,2) &gt; 5</formula>
    </cfRule>
  </conditionalFormatting>
  <conditionalFormatting sqref="C78:AE78">
    <cfRule type="cellIs" dxfId="144" priority="8" operator="greaterThan">
      <formula>(10-C$82)</formula>
    </cfRule>
    <cfRule type="expression" dxfId="143" priority="19">
      <formula>WEEKDAY(C77,2)&gt;5</formula>
    </cfRule>
  </conditionalFormatting>
  <conditionalFormatting sqref="C79:AE79">
    <cfRule type="expression" dxfId="142" priority="6">
      <formula>WEEKDAY(C77,2)&gt;5</formula>
    </cfRule>
  </conditionalFormatting>
  <conditionalFormatting sqref="C107:AG107">
    <cfRule type="expression" dxfId="141" priority="139">
      <formula xml:space="preserve"> WEEKDAY(C107,2) &gt; 5</formula>
    </cfRule>
  </conditionalFormatting>
  <conditionalFormatting sqref="C108:AG108">
    <cfRule type="cellIs" dxfId="140" priority="18" operator="greaterThan">
      <formula>(10-C$112)</formula>
    </cfRule>
    <cfRule type="expression" dxfId="139" priority="52">
      <formula>WEEKDAY(C107,2)&gt;5</formula>
    </cfRule>
    <cfRule type="expression" dxfId="138" priority="150">
      <formula>(ISBLANK(C108:AG108)=TRUE)</formula>
    </cfRule>
  </conditionalFormatting>
  <conditionalFormatting sqref="C109:AG109">
    <cfRule type="expression" dxfId="137" priority="51">
      <formula>WEEKDAY(C107,2)&gt;5</formula>
    </cfRule>
    <cfRule type="expression" dxfId="136" priority="149">
      <formula>(ISBLANK(C109:AG109)=TRUE)</formula>
    </cfRule>
  </conditionalFormatting>
  <conditionalFormatting sqref="C137:AF137">
    <cfRule type="expression" dxfId="135" priority="136">
      <formula xml:space="preserve"> WEEKDAY(C137,2) &gt; 5</formula>
    </cfRule>
  </conditionalFormatting>
  <conditionalFormatting sqref="C138:AF138">
    <cfRule type="cellIs" dxfId="134" priority="17" operator="greaterThan">
      <formula>(10-C$142)</formula>
    </cfRule>
    <cfRule type="expression" dxfId="133" priority="93">
      <formula>WEEKDAY(C137,2)&gt;5</formula>
    </cfRule>
    <cfRule type="expression" dxfId="132" priority="148">
      <formula>(ISBLANK(C138:AF138)=TRUE)</formula>
    </cfRule>
  </conditionalFormatting>
  <conditionalFormatting sqref="C139:AF139">
    <cfRule type="expression" dxfId="131" priority="49">
      <formula>WEEKDAY(C137,2)&gt;5</formula>
    </cfRule>
    <cfRule type="expression" dxfId="130" priority="138">
      <formula>(ISBLANK(C139:AF139)=TRUE)</formula>
    </cfRule>
  </conditionalFormatting>
  <conditionalFormatting sqref="C167:AG167">
    <cfRule type="expression" dxfId="129" priority="133">
      <formula xml:space="preserve"> WEEKDAY(C167,2) &gt; 5</formula>
    </cfRule>
  </conditionalFormatting>
  <conditionalFormatting sqref="C168:AG168">
    <cfRule type="cellIs" dxfId="128" priority="16" operator="greaterThan">
      <formula>(10-C$172)</formula>
    </cfRule>
    <cfRule type="expression" dxfId="127" priority="85">
      <formula>WEEKDAY(C167,2)&gt;5</formula>
    </cfRule>
    <cfRule type="expression" dxfId="126" priority="152">
      <formula>(ISBLANK(C168:AG168)=TRUE)</formula>
    </cfRule>
  </conditionalFormatting>
  <conditionalFormatting sqref="C169:AG169">
    <cfRule type="expression" dxfId="125" priority="46">
      <formula>WEEKDAY(C167,2)&gt;5</formula>
    </cfRule>
    <cfRule type="expression" dxfId="124" priority="151">
      <formula>(ISBLANK(C169:AG169)=TRUE)</formula>
    </cfRule>
  </conditionalFormatting>
  <conditionalFormatting sqref="C197:AF197">
    <cfRule type="expression" dxfId="123" priority="130">
      <formula xml:space="preserve"> WEEKDAY(C197,2) &gt; 5</formula>
    </cfRule>
  </conditionalFormatting>
  <conditionalFormatting sqref="C198:AF198">
    <cfRule type="cellIs" dxfId="122" priority="15" operator="greaterThan">
      <formula>(10-C$202)</formula>
    </cfRule>
    <cfRule type="expression" dxfId="121" priority="92">
      <formula>WEEKDAY(C197,2)&gt;5</formula>
    </cfRule>
    <cfRule type="expression" dxfId="120" priority="153">
      <formula>(ISBLANK(C198:AF198)=TRUE)</formula>
    </cfRule>
  </conditionalFormatting>
  <conditionalFormatting sqref="C199:AF199">
    <cfRule type="expression" dxfId="119" priority="43">
      <formula>WEEKDAY(C197,2)&gt;5</formula>
    </cfRule>
    <cfRule type="expression" dxfId="118" priority="132">
      <formula>(ISBLANK(C199:AF199)=TRUE)</formula>
    </cfRule>
  </conditionalFormatting>
  <conditionalFormatting sqref="C227:AG227">
    <cfRule type="expression" dxfId="117" priority="127">
      <formula xml:space="preserve"> WEEKDAY(C227,2) &gt; 5</formula>
    </cfRule>
  </conditionalFormatting>
  <conditionalFormatting sqref="C228:AG228">
    <cfRule type="cellIs" dxfId="116" priority="14" operator="greaterThan">
      <formula>(10-C$232)</formula>
    </cfRule>
    <cfRule type="expression" dxfId="115" priority="91">
      <formula>WEEKDAY(C227,2)&gt;5</formula>
    </cfRule>
    <cfRule type="expression" dxfId="114" priority="129">
      <formula>(ISBLANK(C228:AG228)=TRUE)</formula>
    </cfRule>
  </conditionalFormatting>
  <conditionalFormatting sqref="C229:AG229">
    <cfRule type="expression" dxfId="113" priority="40">
      <formula>WEEKDAY(C227,2)&gt;5</formula>
    </cfRule>
    <cfRule type="expression" dxfId="112" priority="128">
      <formula>(ISBLANK(C229:AG229)=TRUE)</formula>
    </cfRule>
  </conditionalFormatting>
  <conditionalFormatting sqref="C257:AG257">
    <cfRule type="expression" dxfId="111" priority="124">
      <formula xml:space="preserve"> WEEKDAY(C257,2) &gt; 5</formula>
    </cfRule>
  </conditionalFormatting>
  <conditionalFormatting sqref="C258:AG258">
    <cfRule type="cellIs" dxfId="110" priority="13" operator="greaterThan">
      <formula>(10-C$262)</formula>
    </cfRule>
    <cfRule type="expression" dxfId="109" priority="90">
      <formula>WEEKDAY(C257,2)&gt;5</formula>
    </cfRule>
    <cfRule type="expression" dxfId="108" priority="126">
      <formula>(ISBLANK(C258:AG258)=TRUE)</formula>
    </cfRule>
  </conditionalFormatting>
  <conditionalFormatting sqref="C259:AG259">
    <cfRule type="expression" dxfId="107" priority="37">
      <formula>WEEKDAY(C257,2)&gt;5</formula>
    </cfRule>
    <cfRule type="expression" dxfId="106" priority="125">
      <formula>(ISBLANK(C259:AG259)=TRUE)</formula>
    </cfRule>
  </conditionalFormatting>
  <conditionalFormatting sqref="C287:AF287">
    <cfRule type="expression" dxfId="105" priority="121">
      <formula xml:space="preserve"> WEEKDAY(C287,2) &gt; 5</formula>
    </cfRule>
  </conditionalFormatting>
  <conditionalFormatting sqref="C288:AF288">
    <cfRule type="cellIs" dxfId="104" priority="12" operator="greaterThan">
      <formula>(10-C$292)</formula>
    </cfRule>
    <cfRule type="expression" dxfId="103" priority="89">
      <formula>WEEKDAY(C287,2)&gt;5</formula>
    </cfRule>
    <cfRule type="expression" dxfId="102" priority="123">
      <formula>(ISBLANK(C288:AF288)=TRUE)</formula>
    </cfRule>
  </conditionalFormatting>
  <conditionalFormatting sqref="C289:AF289">
    <cfRule type="expression" dxfId="101" priority="34">
      <formula>WEEKDAY(C287,2)&gt;5</formula>
    </cfRule>
    <cfRule type="expression" dxfId="100" priority="122">
      <formula>(ISBLANK(C289:AF289)=TRUE)</formula>
    </cfRule>
  </conditionalFormatting>
  <conditionalFormatting sqref="C317:AG317">
    <cfRule type="expression" dxfId="99" priority="118">
      <formula xml:space="preserve"> WEEKDAY(C317,2) &gt; 5</formula>
    </cfRule>
  </conditionalFormatting>
  <conditionalFormatting sqref="C318:AG318">
    <cfRule type="cellIs" dxfId="98" priority="11" operator="greaterThan">
      <formula>(10-C$322)</formula>
    </cfRule>
    <cfRule type="expression" dxfId="97" priority="88">
      <formula>WEEKDAY(C317,2)&gt;5</formula>
    </cfRule>
    <cfRule type="expression" dxfId="96" priority="120">
      <formula>(ISBLANK(C318:AG318)=TRUE)</formula>
    </cfRule>
  </conditionalFormatting>
  <conditionalFormatting sqref="C319:AG319">
    <cfRule type="expression" dxfId="95" priority="84">
      <formula>WEEKDAY(C317,2)&gt;5</formula>
    </cfRule>
    <cfRule type="expression" dxfId="94" priority="119">
      <formula>(ISBLANK(C319:AG319)=TRUE)</formula>
    </cfRule>
  </conditionalFormatting>
  <conditionalFormatting sqref="C347:AF347">
    <cfRule type="expression" dxfId="93" priority="115">
      <formula xml:space="preserve"> WEEKDAY(C347,2) &gt; 5</formula>
    </cfRule>
  </conditionalFormatting>
  <conditionalFormatting sqref="C348:AF348">
    <cfRule type="cellIs" dxfId="92" priority="10" operator="greaterThan">
      <formula>(10-C$352)</formula>
    </cfRule>
    <cfRule type="expression" dxfId="91" priority="87">
      <formula>WEEKDAY(C347,2)&gt;5</formula>
    </cfRule>
    <cfRule type="expression" dxfId="90" priority="117">
      <formula>(ISBLANK(C348:AF348)=TRUE)</formula>
    </cfRule>
  </conditionalFormatting>
  <conditionalFormatting sqref="C349:AF349">
    <cfRule type="expression" dxfId="89" priority="28">
      <formula>WEEKDAY(C347,2)&gt;5</formula>
    </cfRule>
    <cfRule type="expression" dxfId="88" priority="116">
      <formula>(ISBLANK(C349:AF349)=TRUE)</formula>
    </cfRule>
  </conditionalFormatting>
  <conditionalFormatting sqref="C377:AG377">
    <cfRule type="expression" dxfId="87" priority="112">
      <formula xml:space="preserve"> WEEKDAY(C377,2) &gt; 5</formula>
    </cfRule>
  </conditionalFormatting>
  <conditionalFormatting sqref="C378:AG378">
    <cfRule type="cellIs" dxfId="86" priority="9" operator="greaterThan">
      <formula>(10-C$382)</formula>
    </cfRule>
    <cfRule type="expression" dxfId="85" priority="86">
      <formula>WEEKDAY(C377,2)&gt;5</formula>
    </cfRule>
    <cfRule type="expression" dxfId="84" priority="114">
      <formula>(ISBLANK(C378:AG378)=TRUE)</formula>
    </cfRule>
  </conditionalFormatting>
  <conditionalFormatting sqref="C379:AG379">
    <cfRule type="expression" dxfId="83" priority="83">
      <formula>WEEKDAY(C377,2)&gt;5</formula>
    </cfRule>
    <cfRule type="expression" dxfId="82" priority="113">
      <formula>(ISBLANK(C379:AG379)=TRUE)</formula>
    </cfRule>
  </conditionalFormatting>
  <conditionalFormatting sqref="N24:Q24">
    <cfRule type="expression" dxfId="81" priority="111">
      <formula>(ISBLANK(N24)=TRUE)</formula>
    </cfRule>
  </conditionalFormatting>
  <conditionalFormatting sqref="N25:Q25">
    <cfRule type="expression" dxfId="80" priority="110">
      <formula>(ISBLANK(N25)=TRUE)</formula>
    </cfRule>
  </conditionalFormatting>
  <conditionalFormatting sqref="E10">
    <cfRule type="expression" dxfId="79" priority="109">
      <formula>(ISBLANK(E10)=TRUE)</formula>
    </cfRule>
  </conditionalFormatting>
  <conditionalFormatting sqref="B10">
    <cfRule type="cellIs" dxfId="78" priority="82" operator="equal">
      <formula>0</formula>
    </cfRule>
    <cfRule type="expression" dxfId="77" priority="108">
      <formula>(ISBLANK(B10)=TRUE)</formula>
    </cfRule>
  </conditionalFormatting>
  <conditionalFormatting sqref="Q2">
    <cfRule type="expression" dxfId="76" priority="107">
      <formula>(ISBLANK(Q2)=TRUE)</formula>
    </cfRule>
  </conditionalFormatting>
  <conditionalFormatting sqref="C47:AG49">
    <cfRule type="expression" dxfId="75" priority="57">
      <formula>(ISBLANK($B$10)=TRUE)</formula>
    </cfRule>
  </conditionalFormatting>
  <conditionalFormatting sqref="O46">
    <cfRule type="expression" dxfId="74" priority="105">
      <formula>(ISBLANK($B$10)=FALSE)</formula>
    </cfRule>
  </conditionalFormatting>
  <conditionalFormatting sqref="O76">
    <cfRule type="expression" dxfId="73" priority="104">
      <formula>(ISBLANK($B$10)=FALSE)</formula>
    </cfRule>
  </conditionalFormatting>
  <conditionalFormatting sqref="O106">
    <cfRule type="expression" dxfId="72" priority="103">
      <formula>(ISBLANK($B$10)=FALSE)</formula>
    </cfRule>
  </conditionalFormatting>
  <conditionalFormatting sqref="O136">
    <cfRule type="expression" dxfId="71" priority="102">
      <formula>(ISBLANK($B$10)=FALSE)</formula>
    </cfRule>
  </conditionalFormatting>
  <conditionalFormatting sqref="O166">
    <cfRule type="expression" dxfId="70" priority="101">
      <formula>(ISBLANK($B$10)=FALSE)</formula>
    </cfRule>
  </conditionalFormatting>
  <conditionalFormatting sqref="O196">
    <cfRule type="expression" dxfId="69" priority="100">
      <formula>(ISBLANK($B$10)=FALSE)</formula>
    </cfRule>
  </conditionalFormatting>
  <conditionalFormatting sqref="O226">
    <cfRule type="expression" dxfId="68" priority="99">
      <formula>(ISBLANK($B$10)=FALSE)</formula>
    </cfRule>
  </conditionalFormatting>
  <conditionalFormatting sqref="O256">
    <cfRule type="expression" dxfId="67" priority="98">
      <formula>(ISBLANK($B$10)=FALSE)</formula>
    </cfRule>
  </conditionalFormatting>
  <conditionalFormatting sqref="O286">
    <cfRule type="expression" dxfId="66" priority="97">
      <formula>(ISBLANK($B$10)=FALSE)</formula>
    </cfRule>
  </conditionalFormatting>
  <conditionalFormatting sqref="O316">
    <cfRule type="expression" dxfId="65" priority="96">
      <formula>(ISBLANK($B$10)=FALSE)</formula>
    </cfRule>
  </conditionalFormatting>
  <conditionalFormatting sqref="O346">
    <cfRule type="expression" dxfId="64" priority="95">
      <formula>(ISBLANK($B$10)=FALSE)</formula>
    </cfRule>
  </conditionalFormatting>
  <conditionalFormatting sqref="O376">
    <cfRule type="expression" dxfId="63" priority="94">
      <formula>(ISBLANK($B$10)=FALSE)</formula>
    </cfRule>
  </conditionalFormatting>
  <conditionalFormatting sqref="C77:AG79">
    <cfRule type="expression" dxfId="62" priority="5">
      <formula>(ISBLANK($B$10)=TRUE)</formula>
    </cfRule>
  </conditionalFormatting>
  <conditionalFormatting sqref="C137:AG139">
    <cfRule type="expression" dxfId="61" priority="48">
      <formula>(ISBLANK($B$10)=TRUE)</formula>
    </cfRule>
  </conditionalFormatting>
  <conditionalFormatting sqref="C197:AG199">
    <cfRule type="expression" dxfId="60" priority="42">
      <formula>(ISBLANK($B$10)=TRUE)</formula>
    </cfRule>
  </conditionalFormatting>
  <conditionalFormatting sqref="C227:AG229">
    <cfRule type="expression" dxfId="59" priority="39">
      <formula>(ISBLANK($B$10)=TRUE)</formula>
    </cfRule>
  </conditionalFormatting>
  <conditionalFormatting sqref="C257:AG259">
    <cfRule type="expression" dxfId="58" priority="36">
      <formula>(ISBLANK($B$10)=TRUE)</formula>
    </cfRule>
  </conditionalFormatting>
  <conditionalFormatting sqref="C287:AG289">
    <cfRule type="expression" dxfId="57" priority="33">
      <formula>(ISBLANK($B$10)=TRUE)</formula>
    </cfRule>
  </conditionalFormatting>
  <conditionalFormatting sqref="C317:AG319">
    <cfRule type="expression" dxfId="56" priority="31">
      <formula>(ISBLANK($B$10)=TRUE)</formula>
    </cfRule>
  </conditionalFormatting>
  <conditionalFormatting sqref="C347:AG349">
    <cfRule type="expression" dxfId="55" priority="27">
      <formula>(ISBLANK($B$10)=TRUE)</formula>
    </cfRule>
  </conditionalFormatting>
  <conditionalFormatting sqref="C377:AG379">
    <cfRule type="expression" dxfId="54" priority="25">
      <formula>(ISBLANK($B$10)=TRUE)</formula>
    </cfRule>
  </conditionalFormatting>
  <conditionalFormatting sqref="C47:C49">
    <cfRule type="expression" dxfId="53" priority="56">
      <formula>TRUE</formula>
    </cfRule>
  </conditionalFormatting>
  <conditionalFormatting sqref="C167:C169">
    <cfRule type="expression" dxfId="52" priority="45">
      <formula>TRUE</formula>
    </cfRule>
  </conditionalFormatting>
  <conditionalFormatting sqref="E317:E319">
    <cfRule type="expression" dxfId="51" priority="30">
      <formula>TRUE</formula>
    </cfRule>
  </conditionalFormatting>
  <conditionalFormatting sqref="AA377:AB379">
    <cfRule type="expression" dxfId="50" priority="24">
      <formula>TRUE</formula>
    </cfRule>
  </conditionalFormatting>
  <conditionalFormatting sqref="C137:AF139">
    <cfRule type="expression" dxfId="49" priority="137">
      <formula>((OR(C$137=$B$1+1,C$137=$B$1-2,C$137=$B$1+39,C$137=$B$1+50))=TRUE)</formula>
    </cfRule>
  </conditionalFormatting>
  <conditionalFormatting sqref="C107:AG109">
    <cfRule type="expression" dxfId="48" priority="140">
      <formula>(ISBLANK($B$10)=TRUE)</formula>
    </cfRule>
    <cfRule type="expression" dxfId="47" priority="141">
      <formula>((OR(C$107=$B$1+1,C$107=$B$1-2,C$107=$B$1+39,C$107=$B$1+50))=TRUE)</formula>
    </cfRule>
  </conditionalFormatting>
  <conditionalFormatting sqref="C167:AG169">
    <cfRule type="expression" dxfId="46" priority="134">
      <formula>(ISBLANK($B$10)=TRUE)</formula>
    </cfRule>
    <cfRule type="expression" dxfId="45" priority="135">
      <formula>((OR(C$167=$B$1+1,C$167=$B$1-2,C$167=$B$1+39,C$167=$B$1+50))=TRUE)</formula>
    </cfRule>
  </conditionalFormatting>
  <conditionalFormatting sqref="C197:AF199">
    <cfRule type="expression" dxfId="44" priority="131">
      <formula>((OR(C$197=$B$1+1,C$197=$B$1-2,C$197=$B$1+39,C$197=$B$1+50))=TRUE)</formula>
    </cfRule>
  </conditionalFormatting>
  <conditionalFormatting sqref="C52:AG52">
    <cfRule type="expression" dxfId="43" priority="78">
      <formula>WEEKDAY(C47,2)&gt;5</formula>
    </cfRule>
    <cfRule type="expression" dxfId="42" priority="79">
      <formula>(ISBLANK(C52:AG52)=TRUE)</formula>
    </cfRule>
  </conditionalFormatting>
  <conditionalFormatting sqref="C82:AE82">
    <cfRule type="expression" dxfId="41" priority="4">
      <formula>WEEKDAY(C77,2)&gt;5</formula>
    </cfRule>
  </conditionalFormatting>
  <conditionalFormatting sqref="C112:AG112">
    <cfRule type="expression" dxfId="40" priority="50">
      <formula>((OR(C$107=$B$1+1,C$107=$B$1-2,C$107=$B$1+39,C$107=$B$1+50))=TRUE)</formula>
    </cfRule>
    <cfRule type="expression" dxfId="39" priority="59">
      <formula>WEEKDAY(C107,2)&gt;5</formula>
    </cfRule>
    <cfRule type="expression" dxfId="38" priority="76">
      <formula>(ISBLANK(C112:AG112)=TRUE)</formula>
    </cfRule>
  </conditionalFormatting>
  <conditionalFormatting sqref="C172:AG172">
    <cfRule type="expression" dxfId="37" priority="44">
      <formula>((OR(C$167=$B$1+1,C$167=$B$1-2,C$167=$B$1+39,C$167=$B$1+50))=TRUE)</formula>
    </cfRule>
    <cfRule type="expression" dxfId="36" priority="67">
      <formula>WEEKDAY(C167,2)&gt;5</formula>
    </cfRule>
    <cfRule type="expression" dxfId="35" priority="75">
      <formula>(ISBLANK(C172:AG172)=TRUE)</formula>
    </cfRule>
  </conditionalFormatting>
  <conditionalFormatting sqref="C202:AF202">
    <cfRule type="expression" dxfId="34" priority="58">
      <formula>WEEKDAY(C197,2)&gt;5</formula>
    </cfRule>
    <cfRule type="expression" dxfId="33" priority="74">
      <formula>(ISBLANK(C202:AG202)=TRUE)</formula>
    </cfRule>
  </conditionalFormatting>
  <conditionalFormatting sqref="C232:AG232">
    <cfRule type="expression" dxfId="32" priority="38">
      <formula>WEEKDAY(C227,2)&gt;5</formula>
    </cfRule>
    <cfRule type="expression" dxfId="31" priority="73">
      <formula>(ISBLANK(C232:AG232)=TRUE)</formula>
    </cfRule>
  </conditionalFormatting>
  <conditionalFormatting sqref="C262:AG262">
    <cfRule type="expression" dxfId="30" priority="35">
      <formula>WEEKDAY(C257,2)&gt;5</formula>
    </cfRule>
    <cfRule type="expression" dxfId="29" priority="72">
      <formula>(ISBLANK(C262:AG262)=TRUE)</formula>
    </cfRule>
  </conditionalFormatting>
  <conditionalFormatting sqref="C292:AF292">
    <cfRule type="expression" dxfId="28" priority="32">
      <formula>WEEKDAY(C287,2)&gt;5</formula>
    </cfRule>
    <cfRule type="expression" dxfId="27" priority="71">
      <formula>(ISBLANK(C292:AF292)=TRUE)</formula>
    </cfRule>
  </conditionalFormatting>
  <conditionalFormatting sqref="C352:AF352">
    <cfRule type="expression" dxfId="26" priority="26">
      <formula>WEEKDAY(C347,2)&gt;5</formula>
    </cfRule>
    <cfRule type="expression" dxfId="25" priority="70">
      <formula>(ISBLANK(C352:AG352)=TRUE)</formula>
    </cfRule>
  </conditionalFormatting>
  <conditionalFormatting sqref="C382:AG382">
    <cfRule type="expression" dxfId="24" priority="61">
      <formula>WEEKDAY(C377,2)&gt;5</formula>
    </cfRule>
    <cfRule type="expression" dxfId="23" priority="69">
      <formula>(ISBLANK(C382:AG382)=TRUE)</formula>
    </cfRule>
  </conditionalFormatting>
  <conditionalFormatting sqref="C322:AG322">
    <cfRule type="expression" dxfId="22" priority="62">
      <formula>WEEKDAY(C317,2)&gt;5</formula>
    </cfRule>
    <cfRule type="expression" dxfId="21" priority="68">
      <formula>(ISBLANK(C322:AG322)=TRUE)</formula>
    </cfRule>
  </conditionalFormatting>
  <conditionalFormatting sqref="C172">
    <cfRule type="expression" dxfId="20" priority="64">
      <formula>TRUE</formula>
    </cfRule>
  </conditionalFormatting>
  <conditionalFormatting sqref="C52">
    <cfRule type="expression" dxfId="19" priority="66">
      <formula>TRUE</formula>
    </cfRule>
  </conditionalFormatting>
  <conditionalFormatting sqref="C142:AF142">
    <cfRule type="expression" dxfId="18" priority="47">
      <formula>((OR(C$137=$B$1+1,C$137=$B$1-2,C$137=$B$1+39,C$137=$B$1+50))=TRUE)+$A$142</formula>
    </cfRule>
    <cfRule type="expression" dxfId="17" priority="63">
      <formula>WEEKDAY(C137,2)&gt;5</formula>
    </cfRule>
    <cfRule type="expression" dxfId="16" priority="65">
      <formula>(ISBLANK(C142:AF142)=TRUE)</formula>
    </cfRule>
  </conditionalFormatting>
  <conditionalFormatting sqref="E322">
    <cfRule type="expression" dxfId="15" priority="29">
      <formula>TRUE</formula>
    </cfRule>
  </conditionalFormatting>
  <conditionalFormatting sqref="AA382">
    <cfRule type="expression" dxfId="14" priority="60">
      <formula>TRUE</formula>
    </cfRule>
  </conditionalFormatting>
  <conditionalFormatting sqref="AB382">
    <cfRule type="expression" dxfId="13" priority="23">
      <formula>TRUE</formula>
    </cfRule>
  </conditionalFormatting>
  <conditionalFormatting sqref="C202:AG202">
    <cfRule type="expression" dxfId="12" priority="41">
      <formula>((OR(C$197=$B$1+1,C$197=$B$1-2,C$197=$B$1+39,C$197=$B$1+50))=TRUE)</formula>
    </cfRule>
  </conditionalFormatting>
  <conditionalFormatting sqref="Q1">
    <cfRule type="expression" dxfId="11" priority="22">
      <formula>(ISBLANK(Q1)=TRUE)</formula>
    </cfRule>
  </conditionalFormatting>
  <conditionalFormatting sqref="AE77">
    <cfRule type="cellIs" dxfId="10" priority="20" operator="equal">
      <formula>$AE$77=$AN$76</formula>
    </cfRule>
    <cfRule type="expression" dxfId="9" priority="21">
      <formula>MONTH($AE$77)=MONTH($A$1)</formula>
    </cfRule>
  </conditionalFormatting>
  <conditionalFormatting sqref="C78:AD78">
    <cfRule type="expression" dxfId="8" priority="77">
      <formula>(ISBLANK(C78:AD78)=TRUE)</formula>
    </cfRule>
  </conditionalFormatting>
  <conditionalFormatting sqref="C79:AD79">
    <cfRule type="expression" dxfId="7" priority="143">
      <formula>(ISBLANK(C79:AD79)=TRUE)</formula>
    </cfRule>
  </conditionalFormatting>
  <conditionalFormatting sqref="C82:AD82">
    <cfRule type="expression" dxfId="6" priority="55">
      <formula>(ISBLANK(C82:AD82)=TRUE)</formula>
    </cfRule>
  </conditionalFormatting>
  <conditionalFormatting sqref="AE78">
    <cfRule type="expression" dxfId="5" priority="3">
      <formula>MONTH($AE$77)=MONTH($A$1)</formula>
    </cfRule>
    <cfRule type="expression" dxfId="4" priority="54">
      <formula>(AND(MONTH($AE$77)=MONTH($A$2),ISBLANK($AE$78)=TRUE))</formula>
    </cfRule>
  </conditionalFormatting>
  <conditionalFormatting sqref="AE79">
    <cfRule type="expression" dxfId="3" priority="2">
      <formula>MONTH($AE$77)=MONTH($A$1)</formula>
    </cfRule>
    <cfRule type="expression" dxfId="2" priority="144">
      <formula>(AND(MONTH($AE$77)=MONTH($A$2),ISBLANK($AE$79)=TRUE))</formula>
    </cfRule>
  </conditionalFormatting>
  <conditionalFormatting sqref="AE82">
    <cfRule type="expression" dxfId="1" priority="1">
      <formula>MONTH($AE$77)=MONTH($A$1)</formula>
    </cfRule>
    <cfRule type="expression" dxfId="0" priority="53">
      <formula>(AND(MONTH($AE$77)=MONTH($A$2),ISBLANK($AE$82)=TRUE))</formula>
    </cfRule>
  </conditionalFormatting>
  <conditionalFormatting sqref="BM49">
    <cfRule type="expression" priority="7">
      <formula>#REF!=MONTH($A$1)</formula>
    </cfRule>
  </conditionalFormatting>
  <dataValidations count="2">
    <dataValidation errorStyle="information" allowBlank="1" showErrorMessage="1" errorTitle="Fehler" error="Bitte geben Sie ein gültiges Förderkennzeichen ein (beginnt immer mit 03...)" sqref="Q2"/>
    <dataValidation type="custom" errorStyle="information" allowBlank="1" showErrorMessage="1" errorTitle="Hinweis" error="Arbeitszeit am Samstag oder Sonntag ist nur in begründeten Ausnahmen zuwendungsfähig." sqref="AF78:AG79">
      <formula1>WEEKDAY(AF$77,2)&lt;=5</formula1>
    </dataValidation>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G37"/>
  <sheetViews>
    <sheetView showGridLines="0" zoomScale="70" zoomScaleNormal="70" workbookViewId="0">
      <selection activeCell="G1" sqref="G1"/>
    </sheetView>
  </sheetViews>
  <sheetFormatPr baseColWidth="10" defaultColWidth="10.84375" defaultRowHeight="14.6" x14ac:dyDescent="0.4"/>
  <cols>
    <col min="1" max="1" width="11.84375" style="53" customWidth="1"/>
    <col min="2" max="2" width="10.15234375" style="53" bestFit="1" customWidth="1"/>
    <col min="3" max="3" width="48.69140625" style="53" customWidth="1"/>
    <col min="4" max="4" width="25.15234375" style="53" customWidth="1"/>
    <col min="5" max="5" width="25" style="53" customWidth="1"/>
    <col min="6" max="6" width="28.84375" style="53" customWidth="1"/>
    <col min="7" max="7" width="29.84375" style="53" customWidth="1"/>
    <col min="8" max="16384" width="10.84375" style="53"/>
  </cols>
  <sheetData>
    <row r="1" spans="2:7" ht="22.5" customHeight="1" x14ac:dyDescent="0.4">
      <c r="B1" s="88"/>
      <c r="C1" s="88"/>
      <c r="D1" s="88"/>
      <c r="E1" s="88"/>
      <c r="F1" s="119" t="s">
        <v>1</v>
      </c>
      <c r="G1" s="125"/>
    </row>
    <row r="2" spans="2:7" ht="22.5" customHeight="1" x14ac:dyDescent="0.4">
      <c r="B2" s="162"/>
      <c r="C2" s="162"/>
      <c r="D2" s="89"/>
      <c r="E2" s="89"/>
      <c r="F2" s="119" t="s">
        <v>71</v>
      </c>
      <c r="G2" s="127"/>
    </row>
    <row r="3" spans="2:7" ht="18.45" x14ac:dyDescent="0.5">
      <c r="B3" s="163" t="s">
        <v>53</v>
      </c>
      <c r="C3" s="163"/>
      <c r="D3" s="90"/>
      <c r="E3" s="90"/>
      <c r="F3" s="120" t="s">
        <v>35</v>
      </c>
      <c r="G3" s="118"/>
    </row>
    <row r="4" spans="2:7" ht="18.45" x14ac:dyDescent="0.5">
      <c r="B4" s="92"/>
      <c r="C4" s="92"/>
      <c r="D4" s="90"/>
      <c r="E4" s="90"/>
      <c r="F4" s="91"/>
      <c r="G4" s="91"/>
    </row>
    <row r="5" spans="2:7" ht="18.45" x14ac:dyDescent="0.5">
      <c r="B5" s="92"/>
      <c r="C5" s="92"/>
      <c r="D5" s="90"/>
      <c r="E5" s="90"/>
      <c r="F5" s="91"/>
      <c r="G5" s="91"/>
    </row>
    <row r="6" spans="2:7" ht="18.45" x14ac:dyDescent="0.5">
      <c r="B6" s="92"/>
      <c r="C6" s="92"/>
      <c r="D6" s="90"/>
      <c r="E6" s="90"/>
      <c r="F6" s="91"/>
      <c r="G6" s="91"/>
    </row>
    <row r="7" spans="2:7" ht="23.15" x14ac:dyDescent="0.6">
      <c r="B7" s="168" t="s">
        <v>54</v>
      </c>
      <c r="C7" s="168"/>
      <c r="D7" s="168"/>
      <c r="E7" s="168"/>
      <c r="F7" s="168"/>
      <c r="G7" s="168"/>
    </row>
    <row r="8" spans="2:7" ht="23.15" customHeight="1" x14ac:dyDescent="0.5">
      <c r="B8" s="169" t="s">
        <v>61</v>
      </c>
      <c r="C8" s="169"/>
      <c r="D8" s="169"/>
      <c r="E8" s="169"/>
      <c r="F8" s="169"/>
      <c r="G8" s="169"/>
    </row>
    <row r="9" spans="2:7" ht="30" customHeight="1" x14ac:dyDescent="0.5">
      <c r="F9" s="105"/>
      <c r="G9" s="105"/>
    </row>
    <row r="10" spans="2:7" s="95" customFormat="1" ht="75" customHeight="1" x14ac:dyDescent="0.4">
      <c r="B10" s="93" t="s">
        <v>55</v>
      </c>
      <c r="C10" s="93" t="s">
        <v>56</v>
      </c>
      <c r="D10" s="94" t="s">
        <v>64</v>
      </c>
      <c r="E10" s="94" t="s">
        <v>57</v>
      </c>
      <c r="F10" s="94" t="s">
        <v>70</v>
      </c>
      <c r="G10" s="94" t="s">
        <v>58</v>
      </c>
    </row>
    <row r="11" spans="2:7" ht="25" customHeight="1" x14ac:dyDescent="0.5">
      <c r="B11" s="96" t="str">
        <f>IF('MA 1'!E$10=0,"",1)</f>
        <v/>
      </c>
      <c r="C11" s="97" t="str">
        <f>IF('MA 1'!E$10=0,"",'MA 1'!E$10)</f>
        <v/>
      </c>
      <c r="D11" s="4"/>
      <c r="E11" s="98">
        <f>'MA 1'!T$24</f>
        <v>0</v>
      </c>
      <c r="F11" s="98">
        <f>'MA 1'!AA$15</f>
        <v>0</v>
      </c>
      <c r="G11" s="99">
        <f>E11*F11</f>
        <v>0</v>
      </c>
    </row>
    <row r="12" spans="2:7" ht="25" customHeight="1" x14ac:dyDescent="0.5">
      <c r="B12" s="96" t="str">
        <f>IF('MA 2'!E$10=0,"",B11+1)</f>
        <v/>
      </c>
      <c r="C12" s="97" t="str">
        <f>IF('MA 2'!E$10=0,"",'MA 2'!E$10)</f>
        <v/>
      </c>
      <c r="D12" s="4"/>
      <c r="E12" s="98">
        <f>'MA 2'!T$24</f>
        <v>0</v>
      </c>
      <c r="F12" s="98">
        <f>'MA 2'!AA$15</f>
        <v>0</v>
      </c>
      <c r="G12" s="99">
        <f t="shared" ref="G12:G25" si="0">E12*F12</f>
        <v>0</v>
      </c>
    </row>
    <row r="13" spans="2:7" ht="25" customHeight="1" x14ac:dyDescent="0.5">
      <c r="B13" s="96" t="str">
        <f>IF('MA 3'!E$10=0,"",B12+1)</f>
        <v/>
      </c>
      <c r="C13" s="97" t="str">
        <f>IF('MA 3'!E$10=0,"",'MA 3'!E$10)</f>
        <v/>
      </c>
      <c r="D13" s="4"/>
      <c r="E13" s="98">
        <f>'MA 3'!T$24</f>
        <v>0</v>
      </c>
      <c r="F13" s="98">
        <f>'MA 3'!AA$15</f>
        <v>0</v>
      </c>
      <c r="G13" s="99">
        <f t="shared" si="0"/>
        <v>0</v>
      </c>
    </row>
    <row r="14" spans="2:7" ht="25" customHeight="1" x14ac:dyDescent="0.5">
      <c r="B14" s="96" t="str">
        <f>IF('MA 4'!E$10=0,"",B13+1)</f>
        <v/>
      </c>
      <c r="C14" s="97" t="str">
        <f>IF('MA 4'!E$10=0,"",'MA 4'!E$10)</f>
        <v/>
      </c>
      <c r="D14" s="4"/>
      <c r="E14" s="98">
        <f>'MA 4'!T$24</f>
        <v>0</v>
      </c>
      <c r="F14" s="98">
        <f>'MA 4'!AA$15</f>
        <v>0</v>
      </c>
      <c r="G14" s="99">
        <f t="shared" si="0"/>
        <v>0</v>
      </c>
    </row>
    <row r="15" spans="2:7" ht="25" customHeight="1" x14ac:dyDescent="0.5">
      <c r="B15" s="96" t="str">
        <f>IF('MA 5'!E$10=0,"",B14+1)</f>
        <v/>
      </c>
      <c r="C15" s="97" t="str">
        <f>IF('MA 5'!E$10=0,"",'MA 5'!E$10)</f>
        <v/>
      </c>
      <c r="D15" s="4"/>
      <c r="E15" s="98">
        <f>'MA 5'!T$24</f>
        <v>0</v>
      </c>
      <c r="F15" s="98">
        <f>'MA 5'!AA$15</f>
        <v>0</v>
      </c>
      <c r="G15" s="99">
        <f t="shared" si="0"/>
        <v>0</v>
      </c>
    </row>
    <row r="16" spans="2:7" ht="25" customHeight="1" x14ac:dyDescent="0.5">
      <c r="B16" s="96" t="str">
        <f>IF('MA 6'!E$10=0,"",B15+1)</f>
        <v/>
      </c>
      <c r="C16" s="97" t="str">
        <f>IF('MA 6'!E$10=0,"",'MA 6'!E$10)</f>
        <v/>
      </c>
      <c r="D16" s="4"/>
      <c r="E16" s="98">
        <f>'MA 6'!T$24</f>
        <v>0</v>
      </c>
      <c r="F16" s="98">
        <f>'MA 6'!AA$15</f>
        <v>0</v>
      </c>
      <c r="G16" s="99">
        <f t="shared" si="0"/>
        <v>0</v>
      </c>
    </row>
    <row r="17" spans="2:7" ht="25" customHeight="1" x14ac:dyDescent="0.5">
      <c r="B17" s="96" t="str">
        <f>IF('MA 7'!E$10=0,"",B16+1)</f>
        <v/>
      </c>
      <c r="C17" s="97" t="str">
        <f>IF('MA 7'!E$10=0,"",'MA 7'!E$10)</f>
        <v/>
      </c>
      <c r="D17" s="4"/>
      <c r="E17" s="98">
        <f>'MA 7'!T$24</f>
        <v>0</v>
      </c>
      <c r="F17" s="98">
        <f>'MA 7'!AA$15</f>
        <v>0</v>
      </c>
      <c r="G17" s="99">
        <f t="shared" si="0"/>
        <v>0</v>
      </c>
    </row>
    <row r="18" spans="2:7" ht="25" customHeight="1" x14ac:dyDescent="0.5">
      <c r="B18" s="96" t="str">
        <f>IF('MA 8'!E$10=0,"",B17+1)</f>
        <v/>
      </c>
      <c r="C18" s="97" t="str">
        <f>IF('MA 8'!E$10=0,"",'MA 8'!E$10)</f>
        <v/>
      </c>
      <c r="D18" s="4"/>
      <c r="E18" s="98">
        <f>'MA 8'!T$24</f>
        <v>0</v>
      </c>
      <c r="F18" s="98">
        <f>'MA 8'!AA$15</f>
        <v>0</v>
      </c>
      <c r="G18" s="99">
        <f t="shared" si="0"/>
        <v>0</v>
      </c>
    </row>
    <row r="19" spans="2:7" ht="25" customHeight="1" x14ac:dyDescent="0.5">
      <c r="B19" s="96" t="str">
        <f>IF('MA 9'!E$10=0,"",B18+1)</f>
        <v/>
      </c>
      <c r="C19" s="97" t="str">
        <f>IF('MA 9'!E$10=0,"",'MA 9'!E$10)</f>
        <v/>
      </c>
      <c r="D19" s="4"/>
      <c r="E19" s="98">
        <f>'MA 9'!T$24</f>
        <v>0</v>
      </c>
      <c r="F19" s="98">
        <f>'MA 9'!AA$15</f>
        <v>0</v>
      </c>
      <c r="G19" s="99">
        <f t="shared" si="0"/>
        <v>0</v>
      </c>
    </row>
    <row r="20" spans="2:7" ht="25" customHeight="1" x14ac:dyDescent="0.5">
      <c r="B20" s="96" t="str">
        <f>IF('MA 10'!E$10=0,"",B19+1)</f>
        <v/>
      </c>
      <c r="C20" s="97" t="str">
        <f>IF('MA 10'!E$10=0,"",'MA 10'!E$10)</f>
        <v/>
      </c>
      <c r="D20" s="4"/>
      <c r="E20" s="98">
        <f>'MA 10'!T$24</f>
        <v>0</v>
      </c>
      <c r="F20" s="98">
        <f>'MA 10'!AA$15</f>
        <v>0</v>
      </c>
      <c r="G20" s="99">
        <f t="shared" si="0"/>
        <v>0</v>
      </c>
    </row>
    <row r="21" spans="2:7" ht="25" customHeight="1" x14ac:dyDescent="0.5">
      <c r="B21" s="96" t="str">
        <f>IF('MA 11'!E$10=0,"",B20+1)</f>
        <v/>
      </c>
      <c r="C21" s="97" t="str">
        <f>IF('MA 11'!E$10=0,"",'MA 11'!E$10)</f>
        <v/>
      </c>
      <c r="D21" s="4"/>
      <c r="E21" s="98">
        <f>'MA 11'!T$24</f>
        <v>0</v>
      </c>
      <c r="F21" s="98">
        <f>'MA 11'!AA$15</f>
        <v>0</v>
      </c>
      <c r="G21" s="99">
        <f t="shared" si="0"/>
        <v>0</v>
      </c>
    </row>
    <row r="22" spans="2:7" ht="25" customHeight="1" x14ac:dyDescent="0.5">
      <c r="B22" s="96" t="str">
        <f>IF('MA 12'!E$10=0,"",B21+1)</f>
        <v/>
      </c>
      <c r="C22" s="97" t="str">
        <f>IF('MA 12'!E$10=0,"",'MA 12'!E$10)</f>
        <v/>
      </c>
      <c r="D22" s="4"/>
      <c r="E22" s="98">
        <f>'MA 12'!T$24</f>
        <v>0</v>
      </c>
      <c r="F22" s="98">
        <f>'MA 12'!AA$15</f>
        <v>0</v>
      </c>
      <c r="G22" s="99">
        <f t="shared" si="0"/>
        <v>0</v>
      </c>
    </row>
    <row r="23" spans="2:7" ht="25" customHeight="1" x14ac:dyDescent="0.5">
      <c r="B23" s="96" t="str">
        <f>IF('MA 13'!E$10=0,"",B22+1)</f>
        <v/>
      </c>
      <c r="C23" s="97" t="str">
        <f>IF('MA 13'!E$10=0,"",'MA 13'!E$10)</f>
        <v/>
      </c>
      <c r="D23" s="4"/>
      <c r="E23" s="98">
        <f>'MA 13'!T$24</f>
        <v>0</v>
      </c>
      <c r="F23" s="98">
        <f>'MA 13'!AA$15</f>
        <v>0</v>
      </c>
      <c r="G23" s="99">
        <f t="shared" si="0"/>
        <v>0</v>
      </c>
    </row>
    <row r="24" spans="2:7" ht="25" customHeight="1" x14ac:dyDescent="0.5">
      <c r="B24" s="96" t="str">
        <f>IF('MA 14'!E$10=0,"",B23+1)</f>
        <v/>
      </c>
      <c r="C24" s="97" t="str">
        <f>IF('MA 14'!E$10=0,"",'MA 14'!E$10)</f>
        <v/>
      </c>
      <c r="D24" s="4"/>
      <c r="E24" s="98">
        <f>'MA 14'!T$24</f>
        <v>0</v>
      </c>
      <c r="F24" s="98">
        <f>'MA 14'!AA$15</f>
        <v>0</v>
      </c>
      <c r="G24" s="99">
        <f t="shared" si="0"/>
        <v>0</v>
      </c>
    </row>
    <row r="25" spans="2:7" ht="25" customHeight="1" x14ac:dyDescent="0.5">
      <c r="B25" s="96" t="str">
        <f>IF('MA 15'!E$10=0,"",B24+1)</f>
        <v/>
      </c>
      <c r="C25" s="97" t="str">
        <f>IF('MA 15'!E$10=0,"",'MA 15'!E$10)</f>
        <v/>
      </c>
      <c r="D25" s="4"/>
      <c r="E25" s="98">
        <f>'MA 15'!T$24</f>
        <v>0</v>
      </c>
      <c r="F25" s="98">
        <f>'MA 15'!AA$15</f>
        <v>0</v>
      </c>
      <c r="G25" s="99">
        <f t="shared" si="0"/>
        <v>0</v>
      </c>
    </row>
    <row r="26" spans="2:7" s="101" customFormat="1" ht="25" customHeight="1" x14ac:dyDescent="0.4">
      <c r="C26" s="164" t="s">
        <v>65</v>
      </c>
      <c r="D26" s="164"/>
      <c r="E26" s="164"/>
      <c r="F26" s="165"/>
      <c r="G26" s="100">
        <f>SUMIF(D11:D25,"Ja",G11:G25)</f>
        <v>0</v>
      </c>
    </row>
    <row r="27" spans="2:7" s="101" customFormat="1" ht="25" customHeight="1" x14ac:dyDescent="0.4">
      <c r="C27" s="166" t="s">
        <v>66</v>
      </c>
      <c r="D27" s="166"/>
      <c r="E27" s="166"/>
      <c r="F27" s="167"/>
      <c r="G27" s="108" t="str">
        <f>IF($G$2="ANBest-P-Kosten",G26*1.2,IF($G$2="NKBF2017",$G$26,"Bitte oben Nebenbestimmungen gem. Zuwendungsbescheid auswählen."))</f>
        <v>Bitte oben Nebenbestimmungen gem. Zuwendungsbescheid auswählen.</v>
      </c>
    </row>
    <row r="28" spans="2:7" s="101" customFormat="1" ht="25" customHeight="1" thickBot="1" x14ac:dyDescent="0.45">
      <c r="B28" s="106"/>
      <c r="C28" s="166" t="s">
        <v>67</v>
      </c>
      <c r="D28" s="166"/>
      <c r="E28" s="166"/>
      <c r="F28" s="167"/>
      <c r="G28" s="100">
        <f>SUMIF(D11:D25,"Nein",G11:G25)</f>
        <v>0</v>
      </c>
    </row>
    <row r="29" spans="2:7" s="101" customFormat="1" ht="35.15" customHeight="1" thickBot="1" x14ac:dyDescent="0.45">
      <c r="C29" s="157" t="s">
        <v>59</v>
      </c>
      <c r="D29" s="157"/>
      <c r="E29" s="157"/>
      <c r="F29" s="158"/>
      <c r="G29" s="102">
        <f>IF(ISNUMBER($G$27),SUM(G26:G28),0)</f>
        <v>0</v>
      </c>
    </row>
    <row r="30" spans="2:7" ht="25" customHeight="1" x14ac:dyDescent="0.4"/>
    <row r="31" spans="2:7" ht="39" customHeight="1" x14ac:dyDescent="0.4">
      <c r="C31" s="159" t="s">
        <v>68</v>
      </c>
      <c r="D31" s="159"/>
      <c r="E31" s="159"/>
      <c r="F31" s="159"/>
      <c r="G31" s="159"/>
    </row>
    <row r="32" spans="2:7" ht="25" customHeight="1" x14ac:dyDescent="0.4">
      <c r="F32" s="107"/>
    </row>
    <row r="33" spans="5:7" ht="25" customHeight="1" thickBot="1" x14ac:dyDescent="0.55000000000000004">
      <c r="E33" s="160"/>
      <c r="F33" s="160"/>
      <c r="G33" s="160"/>
    </row>
    <row r="34" spans="5:7" x14ac:dyDescent="0.4">
      <c r="E34" s="53" t="s">
        <v>60</v>
      </c>
    </row>
    <row r="35" spans="5:7" ht="25" customHeight="1" x14ac:dyDescent="0.4"/>
    <row r="36" spans="5:7" ht="25" customHeight="1" thickBot="1" x14ac:dyDescent="0.55000000000000004">
      <c r="E36" s="161"/>
      <c r="F36" s="161"/>
      <c r="G36" s="161"/>
    </row>
    <row r="37" spans="5:7" x14ac:dyDescent="0.4">
      <c r="E37" s="53" t="s">
        <v>69</v>
      </c>
    </row>
  </sheetData>
  <sheetProtection algorithmName="SHA-512" hashValue="wwC8lG7RWLtZ1gs3iESia5ck+zXazi6SaxXYbweJkDnc1NOXIfnhiplWxWipACTmIa27h/iIDx6OLqgxMXSCBA==" saltValue="vGXrrhwOEjUv5su5hZmUgg==" spinCount="100000" sheet="1" selectLockedCells="1"/>
  <mergeCells count="11">
    <mergeCell ref="C29:F29"/>
    <mergeCell ref="C31:G31"/>
    <mergeCell ref="E33:G33"/>
    <mergeCell ref="E36:G36"/>
    <mergeCell ref="B2:C2"/>
    <mergeCell ref="B3:C3"/>
    <mergeCell ref="C26:F26"/>
    <mergeCell ref="C27:F27"/>
    <mergeCell ref="C28:F28"/>
    <mergeCell ref="B7:G7"/>
    <mergeCell ref="B8:G8"/>
  </mergeCells>
  <conditionalFormatting sqref="G1:G3">
    <cfRule type="expression" dxfId="2291" priority="12">
      <formula>(ISBLANK(G1)=TRUE)</formula>
    </cfRule>
  </conditionalFormatting>
  <conditionalFormatting sqref="B2">
    <cfRule type="expression" dxfId="2290" priority="11">
      <formula>(ISBLANK(B2)=TRUE)</formula>
    </cfRule>
  </conditionalFormatting>
  <conditionalFormatting sqref="D11:D25">
    <cfRule type="expression" dxfId="2289" priority="10">
      <formula>(ISBLANK(D11)=TRUE)</formula>
    </cfRule>
  </conditionalFormatting>
  <conditionalFormatting sqref="E11:E25">
    <cfRule type="cellIs" dxfId="2288" priority="9" operator="equal">
      <formula>0</formula>
    </cfRule>
  </conditionalFormatting>
  <conditionalFormatting sqref="F11:F25">
    <cfRule type="cellIs" dxfId="2287" priority="8" operator="equal">
      <formula>0</formula>
    </cfRule>
  </conditionalFormatting>
  <conditionalFormatting sqref="G11:G25">
    <cfRule type="cellIs" dxfId="2286" priority="7" operator="equal">
      <formula>0</formula>
    </cfRule>
  </conditionalFormatting>
  <conditionalFormatting sqref="G27">
    <cfRule type="expression" dxfId="2285" priority="6">
      <formula>(ISBLANK(G27)=TRUE)</formula>
    </cfRule>
  </conditionalFormatting>
  <conditionalFormatting sqref="G26">
    <cfRule type="cellIs" dxfId="2284" priority="5" operator="equal">
      <formula>0</formula>
    </cfRule>
  </conditionalFormatting>
  <conditionalFormatting sqref="G29">
    <cfRule type="cellIs" dxfId="2283" priority="4" operator="equal">
      <formula>0</formula>
    </cfRule>
  </conditionalFormatting>
  <conditionalFormatting sqref="G27">
    <cfRule type="cellIs" dxfId="2282" priority="3" operator="equal">
      <formula>"Bitte oben Nebenbestimmungen gem. Zuwendungsbescheid auswählen."</formula>
    </cfRule>
  </conditionalFormatting>
  <conditionalFormatting sqref="G28">
    <cfRule type="cellIs" dxfId="2281" priority="2" operator="equal">
      <formula>0</formula>
    </cfRule>
  </conditionalFormatting>
  <conditionalFormatting sqref="E33:G33">
    <cfRule type="expression" dxfId="2280" priority="1">
      <formula>ISBLANK($E$33)=TRUE</formula>
    </cfRule>
  </conditionalFormatting>
  <dataValidations count="3">
    <dataValidation type="list" allowBlank="1" showInputMessage="1" showErrorMessage="1" sqref="D11:D25">
      <formula1>"Ja, Nein"</formula1>
    </dataValidation>
    <dataValidation errorStyle="information" allowBlank="1" showErrorMessage="1" errorTitle="Fehler" error="Bitte geben Sie ein gültiges Förderkennzeichen ein (beginnt immer mit 03...)" sqref="G1 G3"/>
    <dataValidation type="list" errorStyle="information" allowBlank="1" showErrorMessage="1" errorTitle="Fehler" error="Bitte geben Sie ein gültiges Förderkennzeichen ein (beginnt immer mit 03...)" sqref="G2">
      <formula1>"ANBest-P-Kosten, NKBF2017"</formula1>
    </dataValidation>
  </dataValidations>
  <pageMargins left="0.7" right="0.7" top="0.78740157499999996" bottom="0.78740157499999996" header="0.3" footer="0.3"/>
  <pageSetup paperSize="9" scale="48" orientation="portrait" r:id="rId1"/>
  <colBreaks count="1" manualBreakCount="1">
    <brk id="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zoomScaleSheetLayoutView="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4"/>
      <c r="M3" s="13"/>
      <c r="N3" s="13"/>
      <c r="O3" s="5"/>
      <c r="P3" s="13"/>
      <c r="Q3" s="13"/>
      <c r="R3" s="14"/>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4"/>
      <c r="M4" s="13"/>
      <c r="N4" s="13"/>
      <c r="O4" s="5"/>
      <c r="P4" s="13"/>
      <c r="Q4" s="13"/>
      <c r="R4" s="14"/>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4"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4"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4"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4"/>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4"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4"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4"/>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4"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4"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4"/>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4"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4"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4"/>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4"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4"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4"/>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4"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4"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4"/>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4"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4"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4"/>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4"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4"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4"/>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4"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4"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4"/>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4"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4"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4"/>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4"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4"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4"/>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4"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4"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4"/>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4"/>
      <c r="S392" s="7"/>
      <c r="T392" s="7"/>
      <c r="U392" s="7"/>
      <c r="AH392" s="75"/>
    </row>
    <row r="393" spans="1:34" ht="16" customHeight="1" x14ac:dyDescent="0.5">
      <c r="B393" s="53"/>
      <c r="C393" s="53"/>
      <c r="D393" s="53"/>
      <c r="E393" s="53"/>
      <c r="F393" s="53"/>
      <c r="G393" s="53"/>
      <c r="H393" s="53"/>
      <c r="I393" s="53"/>
      <c r="J393" s="53"/>
      <c r="K393" s="53"/>
      <c r="L393" s="14"/>
      <c r="M393" s="13"/>
      <c r="N393" s="13"/>
      <c r="O393" s="5"/>
      <c r="P393" s="13"/>
      <c r="Q393" s="13"/>
      <c r="R393" s="14"/>
      <c r="S393" s="13"/>
      <c r="T393" s="13"/>
      <c r="U393" s="13"/>
      <c r="AH393" s="75"/>
    </row>
    <row r="394" spans="1:34" ht="16" customHeight="1" x14ac:dyDescent="0.4">
      <c r="B394" s="53"/>
      <c r="C394" s="53"/>
      <c r="D394" s="53"/>
      <c r="E394" s="53"/>
      <c r="F394" s="53"/>
      <c r="G394" s="53"/>
      <c r="H394" s="53"/>
      <c r="I394" s="53"/>
      <c r="J394" s="53"/>
      <c r="K394" s="53"/>
      <c r="L394" s="14"/>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etyF6eDRyvmTAwRxxsN7fe1jpP8Ex/Pg9OXlcgkqG7vNNlDVde67F5RnX5o+Dsi3TVzZbmQbqQlqcjage1IxwQ==" saltValue="dTlNEoIfx8fMunoCVeKYOA==" spinCount="100000" sheet="1" selectLockedCells="1"/>
  <mergeCells count="165">
    <mergeCell ref="AN76:AP76"/>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S19:T19"/>
    <mergeCell ref="B71:AB71"/>
    <mergeCell ref="E74:AB74"/>
    <mergeCell ref="B76:B77"/>
    <mergeCell ref="B101:AB101"/>
    <mergeCell ref="E104:AB104"/>
    <mergeCell ref="B27:AB27"/>
    <mergeCell ref="B41:AB41"/>
    <mergeCell ref="E44:AB44"/>
    <mergeCell ref="B46:B47"/>
    <mergeCell ref="C35:O35"/>
    <mergeCell ref="C63:O63"/>
    <mergeCell ref="C64:O64"/>
    <mergeCell ref="C65:O65"/>
    <mergeCell ref="C93:O93"/>
    <mergeCell ref="C94:O94"/>
    <mergeCell ref="C95:O95"/>
    <mergeCell ref="B161:AB161"/>
    <mergeCell ref="E164:AB164"/>
    <mergeCell ref="B166:B167"/>
    <mergeCell ref="B191:AB191"/>
    <mergeCell ref="E194:AB194"/>
    <mergeCell ref="B106:B107"/>
    <mergeCell ref="B131:AB131"/>
    <mergeCell ref="E134:AB134"/>
    <mergeCell ref="B136:B137"/>
    <mergeCell ref="C123:O123"/>
    <mergeCell ref="C124:O124"/>
    <mergeCell ref="C125:O125"/>
    <mergeCell ref="C153:O153"/>
    <mergeCell ref="C154:O154"/>
    <mergeCell ref="C155:O155"/>
    <mergeCell ref="C183:O183"/>
    <mergeCell ref="C184:O184"/>
    <mergeCell ref="C185:O185"/>
    <mergeCell ref="C364:O364"/>
    <mergeCell ref="C365:O365"/>
    <mergeCell ref="B251:AB251"/>
    <mergeCell ref="E254:AB254"/>
    <mergeCell ref="B256:B257"/>
    <mergeCell ref="B281:AB281"/>
    <mergeCell ref="E284:AB284"/>
    <mergeCell ref="B196:B197"/>
    <mergeCell ref="B221:AB221"/>
    <mergeCell ref="E224:AB224"/>
    <mergeCell ref="B226:B227"/>
    <mergeCell ref="C213:O213"/>
    <mergeCell ref="C214:O214"/>
    <mergeCell ref="C215:O215"/>
    <mergeCell ref="C243:O243"/>
    <mergeCell ref="C244:O244"/>
    <mergeCell ref="C245:O245"/>
    <mergeCell ref="C273:O273"/>
    <mergeCell ref="C274:O274"/>
    <mergeCell ref="C275:O275"/>
    <mergeCell ref="J1:P1"/>
    <mergeCell ref="J2:P2"/>
    <mergeCell ref="Q2:AB2"/>
    <mergeCell ref="Q1:AB1"/>
    <mergeCell ref="C33:O33"/>
    <mergeCell ref="C34:O34"/>
    <mergeCell ref="B376:B377"/>
    <mergeCell ref="R394:S394"/>
    <mergeCell ref="B341:AB341"/>
    <mergeCell ref="E344:AB344"/>
    <mergeCell ref="B346:B347"/>
    <mergeCell ref="B371:AB371"/>
    <mergeCell ref="E374:AB374"/>
    <mergeCell ref="B286:B287"/>
    <mergeCell ref="B311:AB311"/>
    <mergeCell ref="E314:AB314"/>
    <mergeCell ref="B316:B317"/>
    <mergeCell ref="C303:O303"/>
    <mergeCell ref="C304:O304"/>
    <mergeCell ref="C305:O305"/>
    <mergeCell ref="C333:O333"/>
    <mergeCell ref="C334:O334"/>
    <mergeCell ref="C335:O335"/>
    <mergeCell ref="C363:O363"/>
  </mergeCells>
  <conditionalFormatting sqref="C47:AG47">
    <cfRule type="expression" dxfId="2279" priority="189">
      <formula xml:space="preserve"> WEEKDAY(C47,2) &gt; 5</formula>
    </cfRule>
  </conditionalFormatting>
  <conditionalFormatting sqref="C48:AG48">
    <cfRule type="cellIs" dxfId="2278" priority="90" operator="greaterThan">
      <formula>(10-C$52)</formula>
    </cfRule>
    <cfRule type="expression" dxfId="2277" priority="121">
      <formula>WEEKDAY(C47,2)&gt;5</formula>
    </cfRule>
    <cfRule type="expression" dxfId="2276" priority="191">
      <formula>(ISBLANK(C48:AG48)=TRUE)</formula>
    </cfRule>
  </conditionalFormatting>
  <conditionalFormatting sqref="C49:AG49">
    <cfRule type="expression" dxfId="2275" priority="92">
      <formula>WEEKDAY(C47,2)&gt;5</formula>
    </cfRule>
    <cfRule type="expression" dxfId="2274" priority="187">
      <formula>(ISBLANK(C49:AG49)=TRUE)</formula>
    </cfRule>
  </conditionalFormatting>
  <conditionalFormatting sqref="C77:AE77">
    <cfRule type="expression" dxfId="2273" priority="183">
      <formula xml:space="preserve"> WEEKDAY(C77,2) &gt; 5</formula>
    </cfRule>
  </conditionalFormatting>
  <conditionalFormatting sqref="C78:AE78">
    <cfRule type="cellIs" dxfId="2272" priority="8" operator="greaterThan">
      <formula>(10-C$82)</formula>
    </cfRule>
    <cfRule type="expression" dxfId="2271" priority="20">
      <formula>WEEKDAY(C77,2)&gt;5</formula>
    </cfRule>
  </conditionalFormatting>
  <conditionalFormatting sqref="C79:AE79">
    <cfRule type="expression" dxfId="2270" priority="6">
      <formula>WEEKDAY(C77,2)&gt;5</formula>
    </cfRule>
  </conditionalFormatting>
  <conditionalFormatting sqref="C107:AG107">
    <cfRule type="expression" dxfId="2269" priority="179">
      <formula xml:space="preserve"> WEEKDAY(C107,2) &gt; 5</formula>
    </cfRule>
  </conditionalFormatting>
  <conditionalFormatting sqref="C108:AG108">
    <cfRule type="cellIs" dxfId="2268" priority="19" operator="greaterThan">
      <formula>(10-C$112)</formula>
    </cfRule>
    <cfRule type="expression" dxfId="2267" priority="57">
      <formula>WEEKDAY(C107,2)&gt;5</formula>
    </cfRule>
    <cfRule type="expression" dxfId="2266" priority="194">
      <formula>(ISBLANK(C108:AG108)=TRUE)</formula>
    </cfRule>
  </conditionalFormatting>
  <conditionalFormatting sqref="C109:AG109">
    <cfRule type="expression" dxfId="2265" priority="56">
      <formula>WEEKDAY(C107,2)&gt;5</formula>
    </cfRule>
    <cfRule type="expression" dxfId="2264" priority="193">
      <formula>(ISBLANK(C109:AG109)=TRUE)</formula>
    </cfRule>
  </conditionalFormatting>
  <conditionalFormatting sqref="C137:AF137">
    <cfRule type="expression" dxfId="2263" priority="174">
      <formula xml:space="preserve"> WEEKDAY(C137,2) &gt; 5</formula>
    </cfRule>
  </conditionalFormatting>
  <conditionalFormatting sqref="C138:AF138">
    <cfRule type="cellIs" dxfId="2262" priority="18" operator="greaterThan">
      <formula>(10-C$142)</formula>
    </cfRule>
    <cfRule type="expression" dxfId="2261" priority="106">
      <formula>WEEKDAY(C137,2)&gt;5</formula>
    </cfRule>
    <cfRule type="expression" dxfId="2260" priority="192">
      <formula>(ISBLANK(C138:AF138)=TRUE)</formula>
    </cfRule>
  </conditionalFormatting>
  <conditionalFormatting sqref="C139:AF139">
    <cfRule type="expression" dxfId="2259" priority="53">
      <formula>WEEKDAY(C137,2)&gt;5</formula>
    </cfRule>
    <cfRule type="expression" dxfId="2258" priority="176">
      <formula>(ISBLANK(C139:AF139)=TRUE)</formula>
    </cfRule>
  </conditionalFormatting>
  <conditionalFormatting sqref="C167:AG167">
    <cfRule type="expression" dxfId="2257" priority="169">
      <formula xml:space="preserve"> WEEKDAY(C167,2) &gt; 5</formula>
    </cfRule>
  </conditionalFormatting>
  <conditionalFormatting sqref="C168:AG168">
    <cfRule type="cellIs" dxfId="2256" priority="17" operator="greaterThan">
      <formula>(10-C$172)</formula>
    </cfRule>
    <cfRule type="expression" dxfId="2255" priority="96">
      <formula>WEEKDAY(C167,2)&gt;5</formula>
    </cfRule>
    <cfRule type="expression" dxfId="2254" priority="199">
      <formula>(ISBLANK(C168:AG168)=TRUE)</formula>
    </cfRule>
  </conditionalFormatting>
  <conditionalFormatting sqref="C169:AG169">
    <cfRule type="expression" dxfId="2253" priority="50">
      <formula>WEEKDAY(C167,2)&gt;5</formula>
    </cfRule>
    <cfRule type="expression" dxfId="2252" priority="198">
      <formula>(ISBLANK(C169:AG169)=TRUE)</formula>
    </cfRule>
  </conditionalFormatting>
  <conditionalFormatting sqref="C197:AF197">
    <cfRule type="expression" dxfId="2251" priority="164">
      <formula xml:space="preserve"> WEEKDAY(C197,2) &gt; 5</formula>
    </cfRule>
  </conditionalFormatting>
  <conditionalFormatting sqref="C198:AF198">
    <cfRule type="cellIs" dxfId="2250" priority="16" operator="greaterThan">
      <formula>(10-C$202)</formula>
    </cfRule>
    <cfRule type="expression" dxfId="2249" priority="104">
      <formula>WEEKDAY(C197,2)&gt;5</formula>
    </cfRule>
    <cfRule type="expression" dxfId="2248" priority="201">
      <formula>(ISBLANK(C198:AF198)=TRUE)</formula>
    </cfRule>
  </conditionalFormatting>
  <conditionalFormatting sqref="C199:AF199">
    <cfRule type="expression" dxfId="2247" priority="47">
      <formula>WEEKDAY(C197,2)&gt;5</formula>
    </cfRule>
    <cfRule type="expression" dxfId="2246" priority="166">
      <formula>(ISBLANK(C199:AF199)=TRUE)</formula>
    </cfRule>
  </conditionalFormatting>
  <conditionalFormatting sqref="C227:AG227">
    <cfRule type="expression" dxfId="2245" priority="159">
      <formula xml:space="preserve"> WEEKDAY(C227,2) &gt; 5</formula>
    </cfRule>
  </conditionalFormatting>
  <conditionalFormatting sqref="C228:AG228">
    <cfRule type="cellIs" dxfId="2244" priority="15" operator="greaterThan">
      <formula>(10-C$232)</formula>
    </cfRule>
    <cfRule type="expression" dxfId="2243" priority="103">
      <formula>WEEKDAY(C227,2)&gt;5</formula>
    </cfRule>
    <cfRule type="expression" dxfId="2242" priority="161">
      <formula>(ISBLANK(C228:AG228)=TRUE)</formula>
    </cfRule>
  </conditionalFormatting>
  <conditionalFormatting sqref="C229:AG229">
    <cfRule type="expression" dxfId="2241" priority="44">
      <formula>WEEKDAY(C227,2)&gt;5</formula>
    </cfRule>
    <cfRule type="expression" dxfId="2240" priority="160">
      <formula>(ISBLANK(C229:AG229)=TRUE)</formula>
    </cfRule>
  </conditionalFormatting>
  <conditionalFormatting sqref="C257:AG257">
    <cfRule type="expression" dxfId="2239" priority="154">
      <formula xml:space="preserve"> WEEKDAY(C257,2) &gt; 5</formula>
    </cfRule>
  </conditionalFormatting>
  <conditionalFormatting sqref="C258:AG258">
    <cfRule type="cellIs" dxfId="2238" priority="14" operator="greaterThan">
      <formula>(10-C$262)</formula>
    </cfRule>
    <cfRule type="expression" dxfId="2237" priority="102">
      <formula>WEEKDAY(C257,2)&gt;5</formula>
    </cfRule>
    <cfRule type="expression" dxfId="2236" priority="156">
      <formula>(ISBLANK(C258:AG258)=TRUE)</formula>
    </cfRule>
  </conditionalFormatting>
  <conditionalFormatting sqref="C259:AG259">
    <cfRule type="expression" dxfId="2235" priority="41">
      <formula>WEEKDAY(C257,2)&gt;5</formula>
    </cfRule>
    <cfRule type="expression" dxfId="2234" priority="155">
      <formula>(ISBLANK(C259:AG259)=TRUE)</formula>
    </cfRule>
  </conditionalFormatting>
  <conditionalFormatting sqref="C287:AF287">
    <cfRule type="expression" dxfId="2233" priority="149">
      <formula xml:space="preserve"> WEEKDAY(C287,2) &gt; 5</formula>
    </cfRule>
  </conditionalFormatting>
  <conditionalFormatting sqref="C288:AF288">
    <cfRule type="cellIs" dxfId="2232" priority="13" operator="greaterThan">
      <formula>(10-C$292)</formula>
    </cfRule>
    <cfRule type="expression" dxfId="2231" priority="101">
      <formula>WEEKDAY(C287,2)&gt;5</formula>
    </cfRule>
    <cfRule type="expression" dxfId="2230" priority="151">
      <formula>(ISBLANK(C288:AF288)=TRUE)</formula>
    </cfRule>
  </conditionalFormatting>
  <conditionalFormatting sqref="C289:AF289">
    <cfRule type="expression" dxfId="2229" priority="38">
      <formula>WEEKDAY(C287,2)&gt;5</formula>
    </cfRule>
    <cfRule type="expression" dxfId="2228" priority="150">
      <formula>(ISBLANK(C289:AF289)=TRUE)</formula>
    </cfRule>
  </conditionalFormatting>
  <conditionalFormatting sqref="C317:AG317">
    <cfRule type="expression" dxfId="2227" priority="144">
      <formula xml:space="preserve"> WEEKDAY(C317,2) &gt; 5</formula>
    </cfRule>
  </conditionalFormatting>
  <conditionalFormatting sqref="C318:AG318">
    <cfRule type="cellIs" dxfId="2226" priority="12" operator="greaterThan">
      <formula>(10-C$322)</formula>
    </cfRule>
    <cfRule type="expression" dxfId="2225" priority="100">
      <formula>WEEKDAY(C317,2)&gt;5</formula>
    </cfRule>
    <cfRule type="expression" dxfId="2224" priority="146">
      <formula>(ISBLANK(C318:AG318)=TRUE)</formula>
    </cfRule>
  </conditionalFormatting>
  <conditionalFormatting sqref="C319:AG319">
    <cfRule type="expression" dxfId="2223" priority="95">
      <formula>WEEKDAY(C317,2)&gt;5</formula>
    </cfRule>
    <cfRule type="expression" dxfId="2222" priority="145">
      <formula>(ISBLANK(C319:AG319)=TRUE)</formula>
    </cfRule>
  </conditionalFormatting>
  <conditionalFormatting sqref="C347:AF347">
    <cfRule type="expression" dxfId="2221" priority="139">
      <formula xml:space="preserve"> WEEKDAY(C347,2) &gt; 5</formula>
    </cfRule>
  </conditionalFormatting>
  <conditionalFormatting sqref="C348:AF348">
    <cfRule type="cellIs" dxfId="2220" priority="11" operator="greaterThan">
      <formula>(10-C$352)</formula>
    </cfRule>
    <cfRule type="expression" dxfId="2219" priority="99">
      <formula>WEEKDAY(C347,2)&gt;5</formula>
    </cfRule>
    <cfRule type="expression" dxfId="2218" priority="141">
      <formula>(ISBLANK(C348:AF348)=TRUE)</formula>
    </cfRule>
  </conditionalFormatting>
  <conditionalFormatting sqref="C349:AF349">
    <cfRule type="expression" dxfId="2217" priority="32">
      <formula>WEEKDAY(C347,2)&gt;5</formula>
    </cfRule>
    <cfRule type="expression" dxfId="2216" priority="140">
      <formula>(ISBLANK(C349:AF349)=TRUE)</formula>
    </cfRule>
  </conditionalFormatting>
  <conditionalFormatting sqref="C377:AG377">
    <cfRule type="expression" dxfId="2215" priority="134">
      <formula xml:space="preserve"> WEEKDAY(C377,2) &gt; 5</formula>
    </cfRule>
  </conditionalFormatting>
  <conditionalFormatting sqref="C378:AG378">
    <cfRule type="cellIs" dxfId="2214" priority="10" operator="greaterThan">
      <formula>(10-C$382)</formula>
    </cfRule>
    <cfRule type="expression" dxfId="2213" priority="98">
      <formula>WEEKDAY(C377,2)&gt;5</formula>
    </cfRule>
    <cfRule type="expression" dxfId="2212" priority="136">
      <formula>(ISBLANK(C378:AG378)=TRUE)</formula>
    </cfRule>
  </conditionalFormatting>
  <conditionalFormatting sqref="C379:AG379">
    <cfRule type="expression" dxfId="2211" priority="94">
      <formula>WEEKDAY(C377,2)&gt;5</formula>
    </cfRule>
    <cfRule type="expression" dxfId="2210" priority="135">
      <formula>(ISBLANK(C379:AG379)=TRUE)</formula>
    </cfRule>
  </conditionalFormatting>
  <conditionalFormatting sqref="N24:Q24">
    <cfRule type="expression" dxfId="2209" priority="131">
      <formula>(ISBLANK(N24)=TRUE)</formula>
    </cfRule>
  </conditionalFormatting>
  <conditionalFormatting sqref="N25:Q25">
    <cfRule type="expression" dxfId="2208" priority="130">
      <formula>(ISBLANK(N25)=TRUE)</formula>
    </cfRule>
  </conditionalFormatting>
  <conditionalFormatting sqref="E10">
    <cfRule type="expression" dxfId="2207" priority="129">
      <formula>(ISBLANK(E10)=TRUE)</formula>
    </cfRule>
  </conditionalFormatting>
  <conditionalFormatting sqref="B10">
    <cfRule type="cellIs" dxfId="2206" priority="93" operator="equal">
      <formula>0</formula>
    </cfRule>
    <cfRule type="expression" dxfId="2205" priority="128">
      <formula>(ISBLANK(B10)=TRUE)</formula>
    </cfRule>
  </conditionalFormatting>
  <conditionalFormatting sqref="Q2">
    <cfRule type="expression" dxfId="2204" priority="126">
      <formula>(ISBLANK(Q2)=TRUE)</formula>
    </cfRule>
  </conditionalFormatting>
  <conditionalFormatting sqref="C47:AG49">
    <cfRule type="expression" dxfId="2203" priority="62">
      <formula>(ISBLANK($B$10)=TRUE)</formula>
    </cfRule>
  </conditionalFormatting>
  <conditionalFormatting sqref="O46">
    <cfRule type="expression" dxfId="2202" priority="120">
      <formula>(ISBLANK($B$10)=FALSE)</formula>
    </cfRule>
  </conditionalFormatting>
  <conditionalFormatting sqref="O76">
    <cfRule type="expression" dxfId="2201" priority="119">
      <formula>(ISBLANK($B$10)=FALSE)</formula>
    </cfRule>
  </conditionalFormatting>
  <conditionalFormatting sqref="O106">
    <cfRule type="expression" dxfId="2200" priority="118">
      <formula>(ISBLANK($B$10)=FALSE)</formula>
    </cfRule>
  </conditionalFormatting>
  <conditionalFormatting sqref="O136">
    <cfRule type="expression" dxfId="2199" priority="117">
      <formula>(ISBLANK($B$10)=FALSE)</formula>
    </cfRule>
  </conditionalFormatting>
  <conditionalFormatting sqref="O166">
    <cfRule type="expression" dxfId="2198" priority="116">
      <formula>(ISBLANK($B$10)=FALSE)</formula>
    </cfRule>
  </conditionalFormatting>
  <conditionalFormatting sqref="O196">
    <cfRule type="expression" dxfId="2197" priority="115">
      <formula>(ISBLANK($B$10)=FALSE)</formula>
    </cfRule>
  </conditionalFormatting>
  <conditionalFormatting sqref="O226">
    <cfRule type="expression" dxfId="2196" priority="114">
      <formula>(ISBLANK($B$10)=FALSE)</formula>
    </cfRule>
  </conditionalFormatting>
  <conditionalFormatting sqref="O256">
    <cfRule type="expression" dxfId="2195" priority="113">
      <formula>(ISBLANK($B$10)=FALSE)</formula>
    </cfRule>
  </conditionalFormatting>
  <conditionalFormatting sqref="O286">
    <cfRule type="expression" dxfId="2194" priority="112">
      <formula>(ISBLANK($B$10)=FALSE)</formula>
    </cfRule>
  </conditionalFormatting>
  <conditionalFormatting sqref="O316">
    <cfRule type="expression" dxfId="2193" priority="111">
      <formula>(ISBLANK($B$10)=FALSE)</formula>
    </cfRule>
  </conditionalFormatting>
  <conditionalFormatting sqref="O346">
    <cfRule type="expression" dxfId="2192" priority="110">
      <formula>(ISBLANK($B$10)=FALSE)</formula>
    </cfRule>
  </conditionalFormatting>
  <conditionalFormatting sqref="O376">
    <cfRule type="expression" dxfId="2191" priority="109">
      <formula>(ISBLANK($B$10)=FALSE)</formula>
    </cfRule>
  </conditionalFormatting>
  <conditionalFormatting sqref="C77:AG79">
    <cfRule type="expression" dxfId="2190" priority="5">
      <formula>(ISBLANK($B$10)=TRUE)</formula>
    </cfRule>
  </conditionalFormatting>
  <conditionalFormatting sqref="C137:AG139">
    <cfRule type="expression" dxfId="2189" priority="52">
      <formula>(ISBLANK($B$10)=TRUE)</formula>
    </cfRule>
  </conditionalFormatting>
  <conditionalFormatting sqref="C197:AG199">
    <cfRule type="expression" dxfId="2188" priority="46">
      <formula>(ISBLANK($B$10)=TRUE)</formula>
    </cfRule>
  </conditionalFormatting>
  <conditionalFormatting sqref="C227:AG229">
    <cfRule type="expression" dxfId="2187" priority="43">
      <formula>(ISBLANK($B$10)=TRUE)</formula>
    </cfRule>
  </conditionalFormatting>
  <conditionalFormatting sqref="C257:AG259">
    <cfRule type="expression" dxfId="2186" priority="40">
      <formula>(ISBLANK($B$10)=TRUE)</formula>
    </cfRule>
  </conditionalFormatting>
  <conditionalFormatting sqref="C287:AG289">
    <cfRule type="expression" dxfId="2185" priority="37">
      <formula>(ISBLANK($B$10)=TRUE)</formula>
    </cfRule>
  </conditionalFormatting>
  <conditionalFormatting sqref="C317:AG319">
    <cfRule type="expression" dxfId="2184" priority="35">
      <formula>(ISBLANK($B$10)=TRUE)</formula>
    </cfRule>
  </conditionalFormatting>
  <conditionalFormatting sqref="C347:AG349">
    <cfRule type="expression" dxfId="2183" priority="31">
      <formula>(ISBLANK($B$10)=TRUE)</formula>
    </cfRule>
  </conditionalFormatting>
  <conditionalFormatting sqref="C377:AG379">
    <cfRule type="expression" dxfId="2182" priority="29">
      <formula>(ISBLANK($B$10)=TRUE)</formula>
    </cfRule>
  </conditionalFormatting>
  <conditionalFormatting sqref="C47:C49">
    <cfRule type="expression" dxfId="2181" priority="61">
      <formula>TRUE</formula>
    </cfRule>
  </conditionalFormatting>
  <conditionalFormatting sqref="C167:C169">
    <cfRule type="expression" dxfId="2180" priority="49">
      <formula>TRUE</formula>
    </cfRule>
  </conditionalFormatting>
  <conditionalFormatting sqref="E317:E319">
    <cfRule type="expression" dxfId="2179" priority="34">
      <formula>TRUE</formula>
    </cfRule>
  </conditionalFormatting>
  <conditionalFormatting sqref="AA377:AB379">
    <cfRule type="expression" dxfId="2178" priority="28">
      <formula>TRUE</formula>
    </cfRule>
  </conditionalFormatting>
  <conditionalFormatting sqref="C137:AF139">
    <cfRule type="expression" dxfId="2177" priority="175">
      <formula>((OR(C$137=$B$1+1,C$137=$B$1-2,C$137=$B$1+39,C$137=$B$1+50))=TRUE)</formula>
    </cfRule>
  </conditionalFormatting>
  <conditionalFormatting sqref="C107:AG109">
    <cfRule type="expression" dxfId="2176" priority="180">
      <formula>(ISBLANK($B$10)=TRUE)</formula>
    </cfRule>
    <cfRule type="expression" dxfId="2175" priority="181">
      <formula>((OR(C$107=$B$1+1,C$107=$B$1-2,C$107=$B$1+39,C$107=$B$1+50))=TRUE)</formula>
    </cfRule>
  </conditionalFormatting>
  <conditionalFormatting sqref="C167:AG169">
    <cfRule type="expression" dxfId="2174" priority="170">
      <formula>(ISBLANK($B$10)=TRUE)</formula>
    </cfRule>
    <cfRule type="expression" dxfId="2173" priority="171">
      <formula>((OR(C$167=$B$1+1,C$167=$B$1-2,C$167=$B$1+39,C$167=$B$1+50))=TRUE)</formula>
    </cfRule>
  </conditionalFormatting>
  <conditionalFormatting sqref="C197:AF199">
    <cfRule type="expression" dxfId="2172" priority="165">
      <formula>((OR(C$197=$B$1+1,C$197=$B$1-2,C$197=$B$1+39,C$197=$B$1+50))=TRUE)</formula>
    </cfRule>
  </conditionalFormatting>
  <conditionalFormatting sqref="C52:AG52">
    <cfRule type="expression" dxfId="2171" priority="87">
      <formula>WEEKDAY(C47,2)&gt;5</formula>
    </cfRule>
    <cfRule type="expression" dxfId="2170" priority="88">
      <formula>(ISBLANK(C52:AG52)=TRUE)</formula>
    </cfRule>
  </conditionalFormatting>
  <conditionalFormatting sqref="C82:AE82">
    <cfRule type="expression" dxfId="2169" priority="4">
      <formula>WEEKDAY(C77,2)&gt;5</formula>
    </cfRule>
  </conditionalFormatting>
  <conditionalFormatting sqref="C112:AG112">
    <cfRule type="expression" dxfId="2168" priority="54">
      <formula>((OR(C$107=$B$1+1,C$107=$B$1-2,C$107=$B$1+39,C$107=$B$1+50))=TRUE)</formula>
    </cfRule>
    <cfRule type="expression" dxfId="2167" priority="64">
      <formula>WEEKDAY(C107,2)&gt;5</formula>
    </cfRule>
    <cfRule type="expression" dxfId="2166" priority="85">
      <formula>(ISBLANK(C112:AG112)=TRUE)</formula>
    </cfRule>
  </conditionalFormatting>
  <conditionalFormatting sqref="C172:AG172">
    <cfRule type="expression" dxfId="2165" priority="48">
      <formula>((OR(C$167=$B$1+1,C$167=$B$1-2,C$167=$B$1+39,C$167=$B$1+50))=TRUE)</formula>
    </cfRule>
    <cfRule type="expression" dxfId="2164" priority="75">
      <formula>WEEKDAY(C167,2)&gt;5</formula>
    </cfRule>
    <cfRule type="expression" dxfId="2163" priority="83">
      <formula>(ISBLANK(C172:AG172)=TRUE)</formula>
    </cfRule>
  </conditionalFormatting>
  <conditionalFormatting sqref="C202:AF202">
    <cfRule type="expression" dxfId="2162" priority="63">
      <formula>WEEKDAY(C197,2)&gt;5</formula>
    </cfRule>
    <cfRule type="expression" dxfId="2161" priority="82">
      <formula>(ISBLANK(C202:AG202)=TRUE)</formula>
    </cfRule>
  </conditionalFormatting>
  <conditionalFormatting sqref="C232:AG232">
    <cfRule type="expression" dxfId="2160" priority="42">
      <formula>WEEKDAY(C227,2)&gt;5</formula>
    </cfRule>
    <cfRule type="expression" dxfId="2159" priority="81">
      <formula>(ISBLANK(C232:AG232)=TRUE)</formula>
    </cfRule>
  </conditionalFormatting>
  <conditionalFormatting sqref="C262:AG262">
    <cfRule type="expression" dxfId="2158" priority="39">
      <formula>WEEKDAY(C257,2)&gt;5</formula>
    </cfRule>
    <cfRule type="expression" dxfId="2157" priority="80">
      <formula>(ISBLANK(C262:AG262)=TRUE)</formula>
    </cfRule>
  </conditionalFormatting>
  <conditionalFormatting sqref="C292:AF292">
    <cfRule type="expression" dxfId="2156" priority="36">
      <formula>WEEKDAY(C287,2)&gt;5</formula>
    </cfRule>
    <cfRule type="expression" dxfId="2155" priority="79">
      <formula>(ISBLANK(C292:AF292)=TRUE)</formula>
    </cfRule>
  </conditionalFormatting>
  <conditionalFormatting sqref="C352:AF352">
    <cfRule type="expression" dxfId="2154" priority="30">
      <formula>WEEKDAY(C347,2)&gt;5</formula>
    </cfRule>
    <cfRule type="expression" dxfId="2153" priority="78">
      <formula>(ISBLANK(C352:AG352)=TRUE)</formula>
    </cfRule>
  </conditionalFormatting>
  <conditionalFormatting sqref="C382:AG382">
    <cfRule type="expression" dxfId="2152" priority="66">
      <formula>WEEKDAY(C377,2)&gt;5</formula>
    </cfRule>
    <cfRule type="expression" dxfId="2151" priority="77">
      <formula>(ISBLANK(C382:AG382)=TRUE)</formula>
    </cfRule>
  </conditionalFormatting>
  <conditionalFormatting sqref="C322:AG322">
    <cfRule type="expression" dxfId="2150" priority="67">
      <formula>WEEKDAY(C317,2)&gt;5</formula>
    </cfRule>
    <cfRule type="expression" dxfId="2149" priority="76">
      <formula>(ISBLANK(C322:AG322)=TRUE)</formula>
    </cfRule>
  </conditionalFormatting>
  <conditionalFormatting sqref="C172">
    <cfRule type="expression" dxfId="2148" priority="70">
      <formula>TRUE</formula>
    </cfRule>
  </conditionalFormatting>
  <conditionalFormatting sqref="C52">
    <cfRule type="expression" dxfId="2147" priority="74">
      <formula>TRUE</formula>
    </cfRule>
  </conditionalFormatting>
  <conditionalFormatting sqref="C142:AF142">
    <cfRule type="expression" dxfId="2146" priority="51">
      <formula>((OR(C$137=$B$1+1,C$137=$B$1-2,C$137=$B$1+39,C$137=$B$1+50))=TRUE)+$A$142</formula>
    </cfRule>
    <cfRule type="expression" dxfId="2145" priority="68">
      <formula>WEEKDAY(C137,2)&gt;5</formula>
    </cfRule>
    <cfRule type="expression" dxfId="2144" priority="72">
      <formula>(ISBLANK(C142:AF142)=TRUE)</formula>
    </cfRule>
  </conditionalFormatting>
  <conditionalFormatting sqref="E322">
    <cfRule type="expression" dxfId="2143" priority="33">
      <formula>TRUE</formula>
    </cfRule>
  </conditionalFormatting>
  <conditionalFormatting sqref="AA382">
    <cfRule type="expression" dxfId="2142" priority="65">
      <formula>TRUE</formula>
    </cfRule>
  </conditionalFormatting>
  <conditionalFormatting sqref="AB382">
    <cfRule type="expression" dxfId="2141" priority="27">
      <formula>TRUE</formula>
    </cfRule>
  </conditionalFormatting>
  <conditionalFormatting sqref="C202:AG202">
    <cfRule type="expression" dxfId="2140" priority="45">
      <formula>((OR(C$197=$B$1+1,C$197=$B$1-2,C$197=$B$1+39,C$197=$B$1+50))=TRUE)</formula>
    </cfRule>
  </conditionalFormatting>
  <conditionalFormatting sqref="Q1">
    <cfRule type="expression" dxfId="2139" priority="26">
      <formula>(ISBLANK(Q1)=TRUE)</formula>
    </cfRule>
  </conditionalFormatting>
  <conditionalFormatting sqref="AE77">
    <cfRule type="cellIs" dxfId="2138" priority="23" operator="equal">
      <formula>$AE$77=$AN$76</formula>
    </cfRule>
    <cfRule type="expression" dxfId="2137" priority="25">
      <formula>MONTH($AE$77)=MONTH($A$1)</formula>
    </cfRule>
  </conditionalFormatting>
  <conditionalFormatting sqref="C78:AD78">
    <cfRule type="expression" dxfId="2136" priority="86">
      <formula>(ISBLANK(C78:AD78)=TRUE)</formula>
    </cfRule>
  </conditionalFormatting>
  <conditionalFormatting sqref="C79:AD79">
    <cfRule type="expression" dxfId="2135" priority="184">
      <formula>(ISBLANK(C79:AD79)=TRUE)</formula>
    </cfRule>
  </conditionalFormatting>
  <conditionalFormatting sqref="C82:AD82">
    <cfRule type="expression" dxfId="2134" priority="60">
      <formula>(ISBLANK(C82:AD82)=TRUE)</formula>
    </cfRule>
  </conditionalFormatting>
  <conditionalFormatting sqref="AE78">
    <cfRule type="expression" dxfId="2133" priority="3">
      <formula>MONTH($AE$77)=MONTH($A$1)</formula>
    </cfRule>
    <cfRule type="expression" dxfId="2132" priority="59">
      <formula>(AND(MONTH($AE$77)=MONTH($A$2),ISBLANK($AE$78)=TRUE))</formula>
    </cfRule>
  </conditionalFormatting>
  <conditionalFormatting sqref="AE79">
    <cfRule type="expression" dxfId="2131" priority="2">
      <formula>MONTH($AE$77)=MONTH($A$1)</formula>
    </cfRule>
    <cfRule type="expression" dxfId="2130" priority="185">
      <formula>(AND(MONTH($AE$77)=MONTH($A$2),ISBLANK($AE$79)=TRUE))</formula>
    </cfRule>
  </conditionalFormatting>
  <conditionalFormatting sqref="AE82">
    <cfRule type="expression" dxfId="2129" priority="1">
      <formula>MONTH($AE$77)=MONTH($A$1)</formula>
    </cfRule>
    <cfRule type="expression" dxfId="2128" priority="58">
      <formula>(AND(MONTH($AE$77)=MONTH($A$2),ISBLANK($AE$82)=TRUE))</formula>
    </cfRule>
  </conditionalFormatting>
  <conditionalFormatting sqref="BM49">
    <cfRule type="expression" priority="7">
      <formula>#REF!=MONTH($A$1)</formula>
    </cfRule>
  </conditionalFormatting>
  <dataValidations count="2">
    <dataValidation errorStyle="information" allowBlank="1" showErrorMessage="1" errorTitle="Fehler" error="Bitte geben Sie ein gültiges Förderkennzeichen ein (beginnt immer mit 03...)" sqref="Q2"/>
    <dataValidation type="custom" errorStyle="information" allowBlank="1" showErrorMessage="1" errorTitle="Hinweis" error="Arbeitszeit am Samstag oder Sonntag ist nur in begründeten Ausnahmen zuwendungsfähig." sqref="AF78:AG79">
      <formula1>WEEKDAY(AF$77,2)&lt;=5</formula1>
    </dataValidation>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ignoredErrors>
    <ignoredError sqref="B10"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1ptk69vdnoOytuGM9GuRJXg2SBGIoZ3A76DFzZe7pi5/eFq43IXNQxvnXhSaqwxe1jOhurL1ZdmPp6YBKsdcew==" saltValue="9GBIOXH2T5H6dnU0lrpgaw=="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2127" priority="146">
      <formula xml:space="preserve"> WEEKDAY(C47,2) &gt; 5</formula>
    </cfRule>
  </conditionalFormatting>
  <conditionalFormatting sqref="C48:AG48">
    <cfRule type="cellIs" dxfId="2126" priority="80" operator="greaterThan">
      <formula>(10-C$52)</formula>
    </cfRule>
    <cfRule type="expression" dxfId="2125" priority="106">
      <formula>WEEKDAY(C47,2)&gt;5</formula>
    </cfRule>
    <cfRule type="expression" dxfId="2124" priority="147">
      <formula>(ISBLANK(C48:AG48)=TRUE)</formula>
    </cfRule>
  </conditionalFormatting>
  <conditionalFormatting sqref="C49:AG49">
    <cfRule type="expression" dxfId="2123" priority="81">
      <formula>WEEKDAY(C47,2)&gt;5</formula>
    </cfRule>
    <cfRule type="expression" dxfId="2122" priority="145">
      <formula>(ISBLANK(C49:AG49)=TRUE)</formula>
    </cfRule>
  </conditionalFormatting>
  <conditionalFormatting sqref="C77:AE77">
    <cfRule type="expression" dxfId="2121" priority="142">
      <formula xml:space="preserve"> WEEKDAY(C77,2) &gt; 5</formula>
    </cfRule>
  </conditionalFormatting>
  <conditionalFormatting sqref="C78:AE78">
    <cfRule type="cellIs" dxfId="2120" priority="8" operator="greaterThan">
      <formula>(10-C$82)</formula>
    </cfRule>
    <cfRule type="expression" dxfId="2119" priority="19">
      <formula>WEEKDAY(C77,2)&gt;5</formula>
    </cfRule>
  </conditionalFormatting>
  <conditionalFormatting sqref="C79:AE79">
    <cfRule type="expression" dxfId="2118" priority="6">
      <formula>WEEKDAY(C77,2)&gt;5</formula>
    </cfRule>
  </conditionalFormatting>
  <conditionalFormatting sqref="C107:AG107">
    <cfRule type="expression" dxfId="2117" priority="139">
      <formula xml:space="preserve"> WEEKDAY(C107,2) &gt; 5</formula>
    </cfRule>
  </conditionalFormatting>
  <conditionalFormatting sqref="C108:AG108">
    <cfRule type="cellIs" dxfId="2116" priority="18" operator="greaterThan">
      <formula>(10-C$112)</formula>
    </cfRule>
    <cfRule type="expression" dxfId="2115" priority="52">
      <formula>WEEKDAY(C107,2)&gt;5</formula>
    </cfRule>
    <cfRule type="expression" dxfId="2114" priority="150">
      <formula>(ISBLANK(C108:AG108)=TRUE)</formula>
    </cfRule>
  </conditionalFormatting>
  <conditionalFormatting sqref="C109:AG109">
    <cfRule type="expression" dxfId="2113" priority="51">
      <formula>WEEKDAY(C107,2)&gt;5</formula>
    </cfRule>
    <cfRule type="expression" dxfId="2112" priority="149">
      <formula>(ISBLANK(C109:AG109)=TRUE)</formula>
    </cfRule>
  </conditionalFormatting>
  <conditionalFormatting sqref="C137:AF137">
    <cfRule type="expression" dxfId="2111" priority="136">
      <formula xml:space="preserve"> WEEKDAY(C137,2) &gt; 5</formula>
    </cfRule>
  </conditionalFormatting>
  <conditionalFormatting sqref="C138:AF138">
    <cfRule type="cellIs" dxfId="2110" priority="17" operator="greaterThan">
      <formula>(10-C$142)</formula>
    </cfRule>
    <cfRule type="expression" dxfId="2109" priority="93">
      <formula>WEEKDAY(C137,2)&gt;5</formula>
    </cfRule>
    <cfRule type="expression" dxfId="2108" priority="148">
      <formula>(ISBLANK(C138:AF138)=TRUE)</formula>
    </cfRule>
  </conditionalFormatting>
  <conditionalFormatting sqref="C139:AF139">
    <cfRule type="expression" dxfId="2107" priority="49">
      <formula>WEEKDAY(C137,2)&gt;5</formula>
    </cfRule>
    <cfRule type="expression" dxfId="2106" priority="138">
      <formula>(ISBLANK(C139:AF139)=TRUE)</formula>
    </cfRule>
  </conditionalFormatting>
  <conditionalFormatting sqref="C167:AG167">
    <cfRule type="expression" dxfId="2105" priority="133">
      <formula xml:space="preserve"> WEEKDAY(C167,2) &gt; 5</formula>
    </cfRule>
  </conditionalFormatting>
  <conditionalFormatting sqref="C168:AG168">
    <cfRule type="cellIs" dxfId="2104" priority="16" operator="greaterThan">
      <formula>(10-C$172)</formula>
    </cfRule>
    <cfRule type="expression" dxfId="2103" priority="85">
      <formula>WEEKDAY(C167,2)&gt;5</formula>
    </cfRule>
    <cfRule type="expression" dxfId="2102" priority="152">
      <formula>(ISBLANK(C168:AG168)=TRUE)</formula>
    </cfRule>
  </conditionalFormatting>
  <conditionalFormatting sqref="C169:AG169">
    <cfRule type="expression" dxfId="2101" priority="46">
      <formula>WEEKDAY(C167,2)&gt;5</formula>
    </cfRule>
    <cfRule type="expression" dxfId="2100" priority="151">
      <formula>(ISBLANK(C169:AG169)=TRUE)</formula>
    </cfRule>
  </conditionalFormatting>
  <conditionalFormatting sqref="C197:AF197">
    <cfRule type="expression" dxfId="2099" priority="130">
      <formula xml:space="preserve"> WEEKDAY(C197,2) &gt; 5</formula>
    </cfRule>
  </conditionalFormatting>
  <conditionalFormatting sqref="C198:AF198">
    <cfRule type="cellIs" dxfId="2098" priority="15" operator="greaterThan">
      <formula>(10-C$202)</formula>
    </cfRule>
    <cfRule type="expression" dxfId="2097" priority="92">
      <formula>WEEKDAY(C197,2)&gt;5</formula>
    </cfRule>
    <cfRule type="expression" dxfId="2096" priority="153">
      <formula>(ISBLANK(C198:AF198)=TRUE)</formula>
    </cfRule>
  </conditionalFormatting>
  <conditionalFormatting sqref="C199:AF199">
    <cfRule type="expression" dxfId="2095" priority="43">
      <formula>WEEKDAY(C197,2)&gt;5</formula>
    </cfRule>
    <cfRule type="expression" dxfId="2094" priority="132">
      <formula>(ISBLANK(C199:AF199)=TRUE)</formula>
    </cfRule>
  </conditionalFormatting>
  <conditionalFormatting sqref="C227:AG227">
    <cfRule type="expression" dxfId="2093" priority="127">
      <formula xml:space="preserve"> WEEKDAY(C227,2) &gt; 5</formula>
    </cfRule>
  </conditionalFormatting>
  <conditionalFormatting sqref="C228:AG228">
    <cfRule type="cellIs" dxfId="2092" priority="14" operator="greaterThan">
      <formula>(10-C$232)</formula>
    </cfRule>
    <cfRule type="expression" dxfId="2091" priority="91">
      <formula>WEEKDAY(C227,2)&gt;5</formula>
    </cfRule>
    <cfRule type="expression" dxfId="2090" priority="129">
      <formula>(ISBLANK(C228:AG228)=TRUE)</formula>
    </cfRule>
  </conditionalFormatting>
  <conditionalFormatting sqref="C229:AG229">
    <cfRule type="expression" dxfId="2089" priority="40">
      <formula>WEEKDAY(C227,2)&gt;5</formula>
    </cfRule>
    <cfRule type="expression" dxfId="2088" priority="128">
      <formula>(ISBLANK(C229:AG229)=TRUE)</formula>
    </cfRule>
  </conditionalFormatting>
  <conditionalFormatting sqref="C257:AG257">
    <cfRule type="expression" dxfId="2087" priority="124">
      <formula xml:space="preserve"> WEEKDAY(C257,2) &gt; 5</formula>
    </cfRule>
  </conditionalFormatting>
  <conditionalFormatting sqref="C258:AG258">
    <cfRule type="cellIs" dxfId="2086" priority="13" operator="greaterThan">
      <formula>(10-C$262)</formula>
    </cfRule>
    <cfRule type="expression" dxfId="2085" priority="90">
      <formula>WEEKDAY(C257,2)&gt;5</formula>
    </cfRule>
    <cfRule type="expression" dxfId="2084" priority="126">
      <formula>(ISBLANK(C258:AG258)=TRUE)</formula>
    </cfRule>
  </conditionalFormatting>
  <conditionalFormatting sqref="C259:AG259">
    <cfRule type="expression" dxfId="2083" priority="37">
      <formula>WEEKDAY(C257,2)&gt;5</formula>
    </cfRule>
    <cfRule type="expression" dxfId="2082" priority="125">
      <formula>(ISBLANK(C259:AG259)=TRUE)</formula>
    </cfRule>
  </conditionalFormatting>
  <conditionalFormatting sqref="C287:AF287">
    <cfRule type="expression" dxfId="2081" priority="121">
      <formula xml:space="preserve"> WEEKDAY(C287,2) &gt; 5</formula>
    </cfRule>
  </conditionalFormatting>
  <conditionalFormatting sqref="C288:AF288">
    <cfRule type="cellIs" dxfId="2080" priority="12" operator="greaterThan">
      <formula>(10-C$292)</formula>
    </cfRule>
    <cfRule type="expression" dxfId="2079" priority="89">
      <formula>WEEKDAY(C287,2)&gt;5</formula>
    </cfRule>
    <cfRule type="expression" dxfId="2078" priority="123">
      <formula>(ISBLANK(C288:AF288)=TRUE)</formula>
    </cfRule>
  </conditionalFormatting>
  <conditionalFormatting sqref="C289:AF289">
    <cfRule type="expression" dxfId="2077" priority="34">
      <formula>WEEKDAY(C287,2)&gt;5</formula>
    </cfRule>
    <cfRule type="expression" dxfId="2076" priority="122">
      <formula>(ISBLANK(C289:AF289)=TRUE)</formula>
    </cfRule>
  </conditionalFormatting>
  <conditionalFormatting sqref="C317:AG317">
    <cfRule type="expression" dxfId="2075" priority="118">
      <formula xml:space="preserve"> WEEKDAY(C317,2) &gt; 5</formula>
    </cfRule>
  </conditionalFormatting>
  <conditionalFormatting sqref="C318:AG318">
    <cfRule type="cellIs" dxfId="2074" priority="11" operator="greaterThan">
      <formula>(10-C$322)</formula>
    </cfRule>
    <cfRule type="expression" dxfId="2073" priority="88">
      <formula>WEEKDAY(C317,2)&gt;5</formula>
    </cfRule>
    <cfRule type="expression" dxfId="2072" priority="120">
      <formula>(ISBLANK(C318:AG318)=TRUE)</formula>
    </cfRule>
  </conditionalFormatting>
  <conditionalFormatting sqref="C319:AG319">
    <cfRule type="expression" dxfId="2071" priority="84">
      <formula>WEEKDAY(C317,2)&gt;5</formula>
    </cfRule>
    <cfRule type="expression" dxfId="2070" priority="119">
      <formula>(ISBLANK(C319:AG319)=TRUE)</formula>
    </cfRule>
  </conditionalFormatting>
  <conditionalFormatting sqref="C347:AF347">
    <cfRule type="expression" dxfId="2069" priority="115">
      <formula xml:space="preserve"> WEEKDAY(C347,2) &gt; 5</formula>
    </cfRule>
  </conditionalFormatting>
  <conditionalFormatting sqref="C348:AF348">
    <cfRule type="cellIs" dxfId="2068" priority="10" operator="greaterThan">
      <formula>(10-C$352)</formula>
    </cfRule>
    <cfRule type="expression" dxfId="2067" priority="87">
      <formula>WEEKDAY(C347,2)&gt;5</formula>
    </cfRule>
    <cfRule type="expression" dxfId="2066" priority="117">
      <formula>(ISBLANK(C348:AF348)=TRUE)</formula>
    </cfRule>
  </conditionalFormatting>
  <conditionalFormatting sqref="C349:AF349">
    <cfRule type="expression" dxfId="2065" priority="28">
      <formula>WEEKDAY(C347,2)&gt;5</formula>
    </cfRule>
    <cfRule type="expression" dxfId="2064" priority="116">
      <formula>(ISBLANK(C349:AF349)=TRUE)</formula>
    </cfRule>
  </conditionalFormatting>
  <conditionalFormatting sqref="C377:AG377">
    <cfRule type="expression" dxfId="2063" priority="112">
      <formula xml:space="preserve"> WEEKDAY(C377,2) &gt; 5</formula>
    </cfRule>
  </conditionalFormatting>
  <conditionalFormatting sqref="C378:AG378">
    <cfRule type="cellIs" dxfId="2062" priority="9" operator="greaterThan">
      <formula>(10-C$382)</formula>
    </cfRule>
    <cfRule type="expression" dxfId="2061" priority="86">
      <formula>WEEKDAY(C377,2)&gt;5</formula>
    </cfRule>
    <cfRule type="expression" dxfId="2060" priority="114">
      <formula>(ISBLANK(C378:AG378)=TRUE)</formula>
    </cfRule>
  </conditionalFormatting>
  <conditionalFormatting sqref="C379:AG379">
    <cfRule type="expression" dxfId="2059" priority="83">
      <formula>WEEKDAY(C377,2)&gt;5</formula>
    </cfRule>
    <cfRule type="expression" dxfId="2058" priority="113">
      <formula>(ISBLANK(C379:AG379)=TRUE)</formula>
    </cfRule>
  </conditionalFormatting>
  <conditionalFormatting sqref="N24:Q24">
    <cfRule type="expression" dxfId="2057" priority="111">
      <formula>(ISBLANK(N24)=TRUE)</formula>
    </cfRule>
  </conditionalFormatting>
  <conditionalFormatting sqref="N25:Q25">
    <cfRule type="expression" dxfId="2056" priority="110">
      <formula>(ISBLANK(N25)=TRUE)</formula>
    </cfRule>
  </conditionalFormatting>
  <conditionalFormatting sqref="E10">
    <cfRule type="expression" dxfId="2055" priority="109">
      <formula>(ISBLANK(E10)=TRUE)</formula>
    </cfRule>
  </conditionalFormatting>
  <conditionalFormatting sqref="B10">
    <cfRule type="cellIs" dxfId="2054" priority="82" operator="equal">
      <formula>0</formula>
    </cfRule>
    <cfRule type="expression" dxfId="2053" priority="108">
      <formula>(ISBLANK(B10)=TRUE)</formula>
    </cfRule>
  </conditionalFormatting>
  <conditionalFormatting sqref="Q2">
    <cfRule type="expression" dxfId="2052" priority="107">
      <formula>(ISBLANK(Q2)=TRUE)</formula>
    </cfRule>
  </conditionalFormatting>
  <conditionalFormatting sqref="C47:AG49">
    <cfRule type="expression" dxfId="2051" priority="57">
      <formula>(ISBLANK($B$10)=TRUE)</formula>
    </cfRule>
  </conditionalFormatting>
  <conditionalFormatting sqref="O46">
    <cfRule type="expression" dxfId="2050" priority="105">
      <formula>(ISBLANK($B$10)=FALSE)</formula>
    </cfRule>
  </conditionalFormatting>
  <conditionalFormatting sqref="O76">
    <cfRule type="expression" dxfId="2049" priority="104">
      <formula>(ISBLANK($B$10)=FALSE)</formula>
    </cfRule>
  </conditionalFormatting>
  <conditionalFormatting sqref="O106">
    <cfRule type="expression" dxfId="2048" priority="103">
      <formula>(ISBLANK($B$10)=FALSE)</formula>
    </cfRule>
  </conditionalFormatting>
  <conditionalFormatting sqref="O136">
    <cfRule type="expression" dxfId="2047" priority="102">
      <formula>(ISBLANK($B$10)=FALSE)</formula>
    </cfRule>
  </conditionalFormatting>
  <conditionalFormatting sqref="O166">
    <cfRule type="expression" dxfId="2046" priority="101">
      <formula>(ISBLANK($B$10)=FALSE)</formula>
    </cfRule>
  </conditionalFormatting>
  <conditionalFormatting sqref="O196">
    <cfRule type="expression" dxfId="2045" priority="100">
      <formula>(ISBLANK($B$10)=FALSE)</formula>
    </cfRule>
  </conditionalFormatting>
  <conditionalFormatting sqref="O226">
    <cfRule type="expression" dxfId="2044" priority="99">
      <formula>(ISBLANK($B$10)=FALSE)</formula>
    </cfRule>
  </conditionalFormatting>
  <conditionalFormatting sqref="O256">
    <cfRule type="expression" dxfId="2043" priority="98">
      <formula>(ISBLANK($B$10)=FALSE)</formula>
    </cfRule>
  </conditionalFormatting>
  <conditionalFormatting sqref="O286">
    <cfRule type="expression" dxfId="2042" priority="97">
      <formula>(ISBLANK($B$10)=FALSE)</formula>
    </cfRule>
  </conditionalFormatting>
  <conditionalFormatting sqref="O316">
    <cfRule type="expression" dxfId="2041" priority="96">
      <formula>(ISBLANK($B$10)=FALSE)</formula>
    </cfRule>
  </conditionalFormatting>
  <conditionalFormatting sqref="O346">
    <cfRule type="expression" dxfId="2040" priority="95">
      <formula>(ISBLANK($B$10)=FALSE)</formula>
    </cfRule>
  </conditionalFormatting>
  <conditionalFormatting sqref="O376">
    <cfRule type="expression" dxfId="2039" priority="94">
      <formula>(ISBLANK($B$10)=FALSE)</formula>
    </cfRule>
  </conditionalFormatting>
  <conditionalFormatting sqref="C77:AG79">
    <cfRule type="expression" dxfId="2038" priority="5">
      <formula>(ISBLANK($B$10)=TRUE)</formula>
    </cfRule>
  </conditionalFormatting>
  <conditionalFormatting sqref="C137:AG139">
    <cfRule type="expression" dxfId="2037" priority="48">
      <formula>(ISBLANK($B$10)=TRUE)</formula>
    </cfRule>
  </conditionalFormatting>
  <conditionalFormatting sqref="C197:AG199">
    <cfRule type="expression" dxfId="2036" priority="42">
      <formula>(ISBLANK($B$10)=TRUE)</formula>
    </cfRule>
  </conditionalFormatting>
  <conditionalFormatting sqref="C227:AG229">
    <cfRule type="expression" dxfId="2035" priority="39">
      <formula>(ISBLANK($B$10)=TRUE)</formula>
    </cfRule>
  </conditionalFormatting>
  <conditionalFormatting sqref="C257:AG259">
    <cfRule type="expression" dxfId="2034" priority="36">
      <formula>(ISBLANK($B$10)=TRUE)</formula>
    </cfRule>
  </conditionalFormatting>
  <conditionalFormatting sqref="C287:AG289">
    <cfRule type="expression" dxfId="2033" priority="33">
      <formula>(ISBLANK($B$10)=TRUE)</formula>
    </cfRule>
  </conditionalFormatting>
  <conditionalFormatting sqref="C317:AG319">
    <cfRule type="expression" dxfId="2032" priority="31">
      <formula>(ISBLANK($B$10)=TRUE)</formula>
    </cfRule>
  </conditionalFormatting>
  <conditionalFormatting sqref="C347:AG349">
    <cfRule type="expression" dxfId="2031" priority="27">
      <formula>(ISBLANK($B$10)=TRUE)</formula>
    </cfRule>
  </conditionalFormatting>
  <conditionalFormatting sqref="C377:AG379">
    <cfRule type="expression" dxfId="2030" priority="25">
      <formula>(ISBLANK($B$10)=TRUE)</formula>
    </cfRule>
  </conditionalFormatting>
  <conditionalFormatting sqref="C47:C49">
    <cfRule type="expression" dxfId="2029" priority="56">
      <formula>TRUE</formula>
    </cfRule>
  </conditionalFormatting>
  <conditionalFormatting sqref="C167:C169">
    <cfRule type="expression" dxfId="2028" priority="45">
      <formula>TRUE</formula>
    </cfRule>
  </conditionalFormatting>
  <conditionalFormatting sqref="E317:E319">
    <cfRule type="expression" dxfId="2027" priority="30">
      <formula>TRUE</formula>
    </cfRule>
  </conditionalFormatting>
  <conditionalFormatting sqref="AA377:AB379">
    <cfRule type="expression" dxfId="2026" priority="24">
      <formula>TRUE</formula>
    </cfRule>
  </conditionalFormatting>
  <conditionalFormatting sqref="C137:AF139">
    <cfRule type="expression" dxfId="2025" priority="137">
      <formula>((OR(C$137=$B$1+1,C$137=$B$1-2,C$137=$B$1+39,C$137=$B$1+50))=TRUE)</formula>
    </cfRule>
  </conditionalFormatting>
  <conditionalFormatting sqref="C107:AG109">
    <cfRule type="expression" dxfId="2024" priority="140">
      <formula>(ISBLANK($B$10)=TRUE)</formula>
    </cfRule>
    <cfRule type="expression" dxfId="2023" priority="141">
      <formula>((OR(C$107=$B$1+1,C$107=$B$1-2,C$107=$B$1+39,C$107=$B$1+50))=TRUE)</formula>
    </cfRule>
  </conditionalFormatting>
  <conditionalFormatting sqref="C167:AG169">
    <cfRule type="expression" dxfId="2022" priority="134">
      <formula>(ISBLANK($B$10)=TRUE)</formula>
    </cfRule>
    <cfRule type="expression" dxfId="2021" priority="135">
      <formula>((OR(C$167=$B$1+1,C$167=$B$1-2,C$167=$B$1+39,C$167=$B$1+50))=TRUE)</formula>
    </cfRule>
  </conditionalFormatting>
  <conditionalFormatting sqref="C197:AF199">
    <cfRule type="expression" dxfId="2020" priority="131">
      <formula>((OR(C$197=$B$1+1,C$197=$B$1-2,C$197=$B$1+39,C$197=$B$1+50))=TRUE)</formula>
    </cfRule>
  </conditionalFormatting>
  <conditionalFormatting sqref="C52:AG52">
    <cfRule type="expression" dxfId="2019" priority="78">
      <formula>WEEKDAY(C47,2)&gt;5</formula>
    </cfRule>
    <cfRule type="expression" dxfId="2018" priority="79">
      <formula>(ISBLANK(C52:AG52)=TRUE)</formula>
    </cfRule>
  </conditionalFormatting>
  <conditionalFormatting sqref="C82:AE82">
    <cfRule type="expression" dxfId="2017" priority="4">
      <formula>WEEKDAY(C77,2)&gt;5</formula>
    </cfRule>
  </conditionalFormatting>
  <conditionalFormatting sqref="C112:AG112">
    <cfRule type="expression" dxfId="2016" priority="50">
      <formula>((OR(C$107=$B$1+1,C$107=$B$1-2,C$107=$B$1+39,C$107=$B$1+50))=TRUE)</formula>
    </cfRule>
    <cfRule type="expression" dxfId="2015" priority="59">
      <formula>WEEKDAY(C107,2)&gt;5</formula>
    </cfRule>
    <cfRule type="expression" dxfId="2014" priority="76">
      <formula>(ISBLANK(C112:AG112)=TRUE)</formula>
    </cfRule>
  </conditionalFormatting>
  <conditionalFormatting sqref="C172:AG172">
    <cfRule type="expression" dxfId="2013" priority="44">
      <formula>((OR(C$167=$B$1+1,C$167=$B$1-2,C$167=$B$1+39,C$167=$B$1+50))=TRUE)</formula>
    </cfRule>
    <cfRule type="expression" dxfId="2012" priority="67">
      <formula>WEEKDAY(C167,2)&gt;5</formula>
    </cfRule>
    <cfRule type="expression" dxfId="2011" priority="75">
      <formula>(ISBLANK(C172:AG172)=TRUE)</formula>
    </cfRule>
  </conditionalFormatting>
  <conditionalFormatting sqref="C202:AF202">
    <cfRule type="expression" dxfId="2010" priority="58">
      <formula>WEEKDAY(C197,2)&gt;5</formula>
    </cfRule>
    <cfRule type="expression" dxfId="2009" priority="74">
      <formula>(ISBLANK(C202:AG202)=TRUE)</formula>
    </cfRule>
  </conditionalFormatting>
  <conditionalFormatting sqref="C232:AG232">
    <cfRule type="expression" dxfId="2008" priority="38">
      <formula>WEEKDAY(C227,2)&gt;5</formula>
    </cfRule>
    <cfRule type="expression" dxfId="2007" priority="73">
      <formula>(ISBLANK(C232:AG232)=TRUE)</formula>
    </cfRule>
  </conditionalFormatting>
  <conditionalFormatting sqref="C262:AG262">
    <cfRule type="expression" dxfId="2006" priority="35">
      <formula>WEEKDAY(C257,2)&gt;5</formula>
    </cfRule>
    <cfRule type="expression" dxfId="2005" priority="72">
      <formula>(ISBLANK(C262:AG262)=TRUE)</formula>
    </cfRule>
  </conditionalFormatting>
  <conditionalFormatting sqref="C292:AF292">
    <cfRule type="expression" dxfId="2004" priority="32">
      <formula>WEEKDAY(C287,2)&gt;5</formula>
    </cfRule>
    <cfRule type="expression" dxfId="2003" priority="71">
      <formula>(ISBLANK(C292:AF292)=TRUE)</formula>
    </cfRule>
  </conditionalFormatting>
  <conditionalFormatting sqref="C352:AF352">
    <cfRule type="expression" dxfId="2002" priority="26">
      <formula>WEEKDAY(C347,2)&gt;5</formula>
    </cfRule>
    <cfRule type="expression" dxfId="2001" priority="70">
      <formula>(ISBLANK(C352:AG352)=TRUE)</formula>
    </cfRule>
  </conditionalFormatting>
  <conditionalFormatting sqref="C382:AG382">
    <cfRule type="expression" dxfId="2000" priority="61">
      <formula>WEEKDAY(C377,2)&gt;5</formula>
    </cfRule>
    <cfRule type="expression" dxfId="1999" priority="69">
      <formula>(ISBLANK(C382:AG382)=TRUE)</formula>
    </cfRule>
  </conditionalFormatting>
  <conditionalFormatting sqref="C322:AG322">
    <cfRule type="expression" dxfId="1998" priority="62">
      <formula>WEEKDAY(C317,2)&gt;5</formula>
    </cfRule>
    <cfRule type="expression" dxfId="1997" priority="68">
      <formula>(ISBLANK(C322:AG322)=TRUE)</formula>
    </cfRule>
  </conditionalFormatting>
  <conditionalFormatting sqref="C172">
    <cfRule type="expression" dxfId="1996" priority="64">
      <formula>TRUE</formula>
    </cfRule>
  </conditionalFormatting>
  <conditionalFormatting sqref="C52">
    <cfRule type="expression" dxfId="1995" priority="66">
      <formula>TRUE</formula>
    </cfRule>
  </conditionalFormatting>
  <conditionalFormatting sqref="C142:AF142">
    <cfRule type="expression" dxfId="1994" priority="47">
      <formula>((OR(C$137=$B$1+1,C$137=$B$1-2,C$137=$B$1+39,C$137=$B$1+50))=TRUE)+$A$142</formula>
    </cfRule>
    <cfRule type="expression" dxfId="1993" priority="63">
      <formula>WEEKDAY(C137,2)&gt;5</formula>
    </cfRule>
    <cfRule type="expression" dxfId="1992" priority="65">
      <formula>(ISBLANK(C142:AF142)=TRUE)</formula>
    </cfRule>
  </conditionalFormatting>
  <conditionalFormatting sqref="E322">
    <cfRule type="expression" dxfId="1991" priority="29">
      <formula>TRUE</formula>
    </cfRule>
  </conditionalFormatting>
  <conditionalFormatting sqref="AA382">
    <cfRule type="expression" dxfId="1990" priority="60">
      <formula>TRUE</formula>
    </cfRule>
  </conditionalFormatting>
  <conditionalFormatting sqref="AB382">
    <cfRule type="expression" dxfId="1989" priority="23">
      <formula>TRUE</formula>
    </cfRule>
  </conditionalFormatting>
  <conditionalFormatting sqref="C202:AG202">
    <cfRule type="expression" dxfId="1988" priority="41">
      <formula>((OR(C$197=$B$1+1,C$197=$B$1-2,C$197=$B$1+39,C$197=$B$1+50))=TRUE)</formula>
    </cfRule>
  </conditionalFormatting>
  <conditionalFormatting sqref="Q1">
    <cfRule type="expression" dxfId="1987" priority="22">
      <formula>(ISBLANK(Q1)=TRUE)</formula>
    </cfRule>
  </conditionalFormatting>
  <conditionalFormatting sqref="AE77">
    <cfRule type="cellIs" dxfId="1986" priority="20" operator="equal">
      <formula>$AE$77=$AN$76</formula>
    </cfRule>
    <cfRule type="expression" dxfId="1985" priority="21">
      <formula>MONTH($AE$77)=MONTH($A$1)</formula>
    </cfRule>
  </conditionalFormatting>
  <conditionalFormatting sqref="C78:AD78">
    <cfRule type="expression" dxfId="1984" priority="77">
      <formula>(ISBLANK(C78:AD78)=TRUE)</formula>
    </cfRule>
  </conditionalFormatting>
  <conditionalFormatting sqref="C79:AD79">
    <cfRule type="expression" dxfId="1983" priority="143">
      <formula>(ISBLANK(C79:AD79)=TRUE)</formula>
    </cfRule>
  </conditionalFormatting>
  <conditionalFormatting sqref="C82:AD82">
    <cfRule type="expression" dxfId="1982" priority="55">
      <formula>(ISBLANK(C82:AD82)=TRUE)</formula>
    </cfRule>
  </conditionalFormatting>
  <conditionalFormatting sqref="AE78">
    <cfRule type="expression" dxfId="1981" priority="3">
      <formula>MONTH($AE$77)=MONTH($A$1)</formula>
    </cfRule>
    <cfRule type="expression" dxfId="1980" priority="54">
      <formula>(AND(MONTH($AE$77)=MONTH($A$2),ISBLANK($AE$78)=TRUE))</formula>
    </cfRule>
  </conditionalFormatting>
  <conditionalFormatting sqref="AE79">
    <cfRule type="expression" dxfId="1979" priority="2">
      <formula>MONTH($AE$77)=MONTH($A$1)</formula>
    </cfRule>
    <cfRule type="expression" dxfId="1978" priority="144">
      <formula>(AND(MONTH($AE$77)=MONTH($A$2),ISBLANK($AE$79)=TRUE))</formula>
    </cfRule>
  </conditionalFormatting>
  <conditionalFormatting sqref="AE82">
    <cfRule type="expression" dxfId="1977" priority="1">
      <formula>MONTH($AE$77)=MONTH($A$1)</formula>
    </cfRule>
    <cfRule type="expression" dxfId="1976" priority="53">
      <formula>(AND(MONTH($AE$77)=MONTH($A$2),ISBLANK($AE$82)=TRUE))</formula>
    </cfRule>
  </conditionalFormatting>
  <conditionalFormatting sqref="BM49">
    <cfRule type="expression" priority="7">
      <formula>#REF!=MONTH($A$1)</formula>
    </cfRule>
  </conditionalFormatting>
  <dataValidations count="2">
    <dataValidation type="custom" errorStyle="information" allowBlank="1" showErrorMessage="1" errorTitle="Hinweis" error="Arbeitszeit am Samstag oder Sonntag ist nur in begründeten Ausnahmen zuwendungsfähig." sqref="AF78:AG79">
      <formula1>WEEKDAY(AF$77,2)&lt;=5</formula1>
    </dataValidation>
    <dataValidation errorStyle="information" allowBlank="1" showErrorMessage="1" errorTitle="Fehler" error="Bitte geben Sie ein gültiges Förderkennzeichen ein (beginnt immer mit 03...)" sqref="Q2"/>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xKOvlWExhNx+WplP1BV10kPD2QYe5LgIf2AetiN9CBNPl4JvIx21dUMQVwq/kC0ILq7gx0bhXQ2J+AEfqSCAHA==" saltValue="Te8lZqz8eaVbl4I0AolcNA=="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1975" priority="146">
      <formula xml:space="preserve"> WEEKDAY(C47,2) &gt; 5</formula>
    </cfRule>
  </conditionalFormatting>
  <conditionalFormatting sqref="C48:AG48">
    <cfRule type="cellIs" dxfId="1974" priority="80" operator="greaterThan">
      <formula>(10-C$52)</formula>
    </cfRule>
    <cfRule type="expression" dxfId="1973" priority="106">
      <formula>WEEKDAY(C47,2)&gt;5</formula>
    </cfRule>
    <cfRule type="expression" dxfId="1972" priority="147">
      <formula>(ISBLANK(C48:AG48)=TRUE)</formula>
    </cfRule>
  </conditionalFormatting>
  <conditionalFormatting sqref="C49:AG49">
    <cfRule type="expression" dxfId="1971" priority="81">
      <formula>WEEKDAY(C47,2)&gt;5</formula>
    </cfRule>
    <cfRule type="expression" dxfId="1970" priority="145">
      <formula>(ISBLANK(C49:AG49)=TRUE)</formula>
    </cfRule>
  </conditionalFormatting>
  <conditionalFormatting sqref="C77:AE77">
    <cfRule type="expression" dxfId="1969" priority="142">
      <formula xml:space="preserve"> WEEKDAY(C77,2) &gt; 5</formula>
    </cfRule>
  </conditionalFormatting>
  <conditionalFormatting sqref="C78:AE78">
    <cfRule type="cellIs" dxfId="1968" priority="8" operator="greaterThan">
      <formula>(10-C$82)</formula>
    </cfRule>
    <cfRule type="expression" dxfId="1967" priority="19">
      <formula>WEEKDAY(C77,2)&gt;5</formula>
    </cfRule>
  </conditionalFormatting>
  <conditionalFormatting sqref="C79:AE79">
    <cfRule type="expression" dxfId="1966" priority="6">
      <formula>WEEKDAY(C77,2)&gt;5</formula>
    </cfRule>
  </conditionalFormatting>
  <conditionalFormatting sqref="C107:AG107">
    <cfRule type="expression" dxfId="1965" priority="139">
      <formula xml:space="preserve"> WEEKDAY(C107,2) &gt; 5</formula>
    </cfRule>
  </conditionalFormatting>
  <conditionalFormatting sqref="C108:AG108">
    <cfRule type="cellIs" dxfId="1964" priority="18" operator="greaterThan">
      <formula>(10-C$112)</formula>
    </cfRule>
    <cfRule type="expression" dxfId="1963" priority="52">
      <formula>WEEKDAY(C107,2)&gt;5</formula>
    </cfRule>
    <cfRule type="expression" dxfId="1962" priority="150">
      <formula>(ISBLANK(C108:AG108)=TRUE)</formula>
    </cfRule>
  </conditionalFormatting>
  <conditionalFormatting sqref="C109:AG109">
    <cfRule type="expression" dxfId="1961" priority="51">
      <formula>WEEKDAY(C107,2)&gt;5</formula>
    </cfRule>
    <cfRule type="expression" dxfId="1960" priority="149">
      <formula>(ISBLANK(C109:AG109)=TRUE)</formula>
    </cfRule>
  </conditionalFormatting>
  <conditionalFormatting sqref="C137:AF137">
    <cfRule type="expression" dxfId="1959" priority="136">
      <formula xml:space="preserve"> WEEKDAY(C137,2) &gt; 5</formula>
    </cfRule>
  </conditionalFormatting>
  <conditionalFormatting sqref="C138:AF138">
    <cfRule type="cellIs" dxfId="1958" priority="17" operator="greaterThan">
      <formula>(10-C$142)</formula>
    </cfRule>
    <cfRule type="expression" dxfId="1957" priority="93">
      <formula>WEEKDAY(C137,2)&gt;5</formula>
    </cfRule>
    <cfRule type="expression" dxfId="1956" priority="148">
      <formula>(ISBLANK(C138:AF138)=TRUE)</formula>
    </cfRule>
  </conditionalFormatting>
  <conditionalFormatting sqref="C139:AF139">
    <cfRule type="expression" dxfId="1955" priority="49">
      <formula>WEEKDAY(C137,2)&gt;5</formula>
    </cfRule>
    <cfRule type="expression" dxfId="1954" priority="138">
      <formula>(ISBLANK(C139:AF139)=TRUE)</formula>
    </cfRule>
  </conditionalFormatting>
  <conditionalFormatting sqref="C167:AG167">
    <cfRule type="expression" dxfId="1953" priority="133">
      <formula xml:space="preserve"> WEEKDAY(C167,2) &gt; 5</formula>
    </cfRule>
  </conditionalFormatting>
  <conditionalFormatting sqref="C168:AG168">
    <cfRule type="cellIs" dxfId="1952" priority="16" operator="greaterThan">
      <formula>(10-C$172)</formula>
    </cfRule>
    <cfRule type="expression" dxfId="1951" priority="85">
      <formula>WEEKDAY(C167,2)&gt;5</formula>
    </cfRule>
    <cfRule type="expression" dxfId="1950" priority="152">
      <formula>(ISBLANK(C168:AG168)=TRUE)</formula>
    </cfRule>
  </conditionalFormatting>
  <conditionalFormatting sqref="C169:AG169">
    <cfRule type="expression" dxfId="1949" priority="46">
      <formula>WEEKDAY(C167,2)&gt;5</formula>
    </cfRule>
    <cfRule type="expression" dxfId="1948" priority="151">
      <formula>(ISBLANK(C169:AG169)=TRUE)</formula>
    </cfRule>
  </conditionalFormatting>
  <conditionalFormatting sqref="C197:AF197">
    <cfRule type="expression" dxfId="1947" priority="130">
      <formula xml:space="preserve"> WEEKDAY(C197,2) &gt; 5</formula>
    </cfRule>
  </conditionalFormatting>
  <conditionalFormatting sqref="C198:AF198">
    <cfRule type="cellIs" dxfId="1946" priority="15" operator="greaterThan">
      <formula>(10-C$202)</formula>
    </cfRule>
    <cfRule type="expression" dxfId="1945" priority="92">
      <formula>WEEKDAY(C197,2)&gt;5</formula>
    </cfRule>
    <cfRule type="expression" dxfId="1944" priority="153">
      <formula>(ISBLANK(C198:AF198)=TRUE)</formula>
    </cfRule>
  </conditionalFormatting>
  <conditionalFormatting sqref="C199:AF199">
    <cfRule type="expression" dxfId="1943" priority="43">
      <formula>WEEKDAY(C197,2)&gt;5</formula>
    </cfRule>
    <cfRule type="expression" dxfId="1942" priority="132">
      <formula>(ISBLANK(C199:AF199)=TRUE)</formula>
    </cfRule>
  </conditionalFormatting>
  <conditionalFormatting sqref="C227:AG227">
    <cfRule type="expression" dxfId="1941" priority="127">
      <formula xml:space="preserve"> WEEKDAY(C227,2) &gt; 5</formula>
    </cfRule>
  </conditionalFormatting>
  <conditionalFormatting sqref="C228:AG228">
    <cfRule type="cellIs" dxfId="1940" priority="14" operator="greaterThan">
      <formula>(10-C$232)</formula>
    </cfRule>
    <cfRule type="expression" dxfId="1939" priority="91">
      <formula>WEEKDAY(C227,2)&gt;5</formula>
    </cfRule>
    <cfRule type="expression" dxfId="1938" priority="129">
      <formula>(ISBLANK(C228:AG228)=TRUE)</formula>
    </cfRule>
  </conditionalFormatting>
  <conditionalFormatting sqref="C229:AG229">
    <cfRule type="expression" dxfId="1937" priority="40">
      <formula>WEEKDAY(C227,2)&gt;5</formula>
    </cfRule>
    <cfRule type="expression" dxfId="1936" priority="128">
      <formula>(ISBLANK(C229:AG229)=TRUE)</formula>
    </cfRule>
  </conditionalFormatting>
  <conditionalFormatting sqref="C257:AG257">
    <cfRule type="expression" dxfId="1935" priority="124">
      <formula xml:space="preserve"> WEEKDAY(C257,2) &gt; 5</formula>
    </cfRule>
  </conditionalFormatting>
  <conditionalFormatting sqref="C258:AG258">
    <cfRule type="cellIs" dxfId="1934" priority="13" operator="greaterThan">
      <formula>(10-C$262)</formula>
    </cfRule>
    <cfRule type="expression" dxfId="1933" priority="90">
      <formula>WEEKDAY(C257,2)&gt;5</formula>
    </cfRule>
    <cfRule type="expression" dxfId="1932" priority="126">
      <formula>(ISBLANK(C258:AG258)=TRUE)</formula>
    </cfRule>
  </conditionalFormatting>
  <conditionalFormatting sqref="C259:AG259">
    <cfRule type="expression" dxfId="1931" priority="37">
      <formula>WEEKDAY(C257,2)&gt;5</formula>
    </cfRule>
    <cfRule type="expression" dxfId="1930" priority="125">
      <formula>(ISBLANK(C259:AG259)=TRUE)</formula>
    </cfRule>
  </conditionalFormatting>
  <conditionalFormatting sqref="C287:AF287">
    <cfRule type="expression" dxfId="1929" priority="121">
      <formula xml:space="preserve"> WEEKDAY(C287,2) &gt; 5</formula>
    </cfRule>
  </conditionalFormatting>
  <conditionalFormatting sqref="C288:AF288">
    <cfRule type="cellIs" dxfId="1928" priority="12" operator="greaterThan">
      <formula>(10-C$292)</formula>
    </cfRule>
    <cfRule type="expression" dxfId="1927" priority="89">
      <formula>WEEKDAY(C287,2)&gt;5</formula>
    </cfRule>
    <cfRule type="expression" dxfId="1926" priority="123">
      <formula>(ISBLANK(C288:AF288)=TRUE)</formula>
    </cfRule>
  </conditionalFormatting>
  <conditionalFormatting sqref="C289:AF289">
    <cfRule type="expression" dxfId="1925" priority="34">
      <formula>WEEKDAY(C287,2)&gt;5</formula>
    </cfRule>
    <cfRule type="expression" dxfId="1924" priority="122">
      <formula>(ISBLANK(C289:AF289)=TRUE)</formula>
    </cfRule>
  </conditionalFormatting>
  <conditionalFormatting sqref="C317:AG317">
    <cfRule type="expression" dxfId="1923" priority="118">
      <formula xml:space="preserve"> WEEKDAY(C317,2) &gt; 5</formula>
    </cfRule>
  </conditionalFormatting>
  <conditionalFormatting sqref="C318:AG318">
    <cfRule type="cellIs" dxfId="1922" priority="11" operator="greaterThan">
      <formula>(10-C$322)</formula>
    </cfRule>
    <cfRule type="expression" dxfId="1921" priority="88">
      <formula>WEEKDAY(C317,2)&gt;5</formula>
    </cfRule>
    <cfRule type="expression" dxfId="1920" priority="120">
      <formula>(ISBLANK(C318:AG318)=TRUE)</formula>
    </cfRule>
  </conditionalFormatting>
  <conditionalFormatting sqref="C319:AG319">
    <cfRule type="expression" dxfId="1919" priority="84">
      <formula>WEEKDAY(C317,2)&gt;5</formula>
    </cfRule>
    <cfRule type="expression" dxfId="1918" priority="119">
      <formula>(ISBLANK(C319:AG319)=TRUE)</formula>
    </cfRule>
  </conditionalFormatting>
  <conditionalFormatting sqref="C347:AF347">
    <cfRule type="expression" dxfId="1917" priority="115">
      <formula xml:space="preserve"> WEEKDAY(C347,2) &gt; 5</formula>
    </cfRule>
  </conditionalFormatting>
  <conditionalFormatting sqref="C348:AF348">
    <cfRule type="cellIs" dxfId="1916" priority="10" operator="greaterThan">
      <formula>(10-C$352)</formula>
    </cfRule>
    <cfRule type="expression" dxfId="1915" priority="87">
      <formula>WEEKDAY(C347,2)&gt;5</formula>
    </cfRule>
    <cfRule type="expression" dxfId="1914" priority="117">
      <formula>(ISBLANK(C348:AF348)=TRUE)</formula>
    </cfRule>
  </conditionalFormatting>
  <conditionalFormatting sqref="C349:AF349">
    <cfRule type="expression" dxfId="1913" priority="28">
      <formula>WEEKDAY(C347,2)&gt;5</formula>
    </cfRule>
    <cfRule type="expression" dxfId="1912" priority="116">
      <formula>(ISBLANK(C349:AF349)=TRUE)</formula>
    </cfRule>
  </conditionalFormatting>
  <conditionalFormatting sqref="C377:AG377">
    <cfRule type="expression" dxfId="1911" priority="112">
      <formula xml:space="preserve"> WEEKDAY(C377,2) &gt; 5</formula>
    </cfRule>
  </conditionalFormatting>
  <conditionalFormatting sqref="C378:AG378">
    <cfRule type="cellIs" dxfId="1910" priority="9" operator="greaterThan">
      <formula>(10-C$382)</formula>
    </cfRule>
    <cfRule type="expression" dxfId="1909" priority="86">
      <formula>WEEKDAY(C377,2)&gt;5</formula>
    </cfRule>
    <cfRule type="expression" dxfId="1908" priority="114">
      <formula>(ISBLANK(C378:AG378)=TRUE)</formula>
    </cfRule>
  </conditionalFormatting>
  <conditionalFormatting sqref="C379:AG379">
    <cfRule type="expression" dxfId="1907" priority="83">
      <formula>WEEKDAY(C377,2)&gt;5</formula>
    </cfRule>
    <cfRule type="expression" dxfId="1906" priority="113">
      <formula>(ISBLANK(C379:AG379)=TRUE)</formula>
    </cfRule>
  </conditionalFormatting>
  <conditionalFormatting sqref="N24:Q24">
    <cfRule type="expression" dxfId="1905" priority="111">
      <formula>(ISBLANK(N24)=TRUE)</formula>
    </cfRule>
  </conditionalFormatting>
  <conditionalFormatting sqref="N25:Q25">
    <cfRule type="expression" dxfId="1904" priority="110">
      <formula>(ISBLANK(N25)=TRUE)</formula>
    </cfRule>
  </conditionalFormatting>
  <conditionalFormatting sqref="E10">
    <cfRule type="expression" dxfId="1903" priority="109">
      <formula>(ISBLANK(E10)=TRUE)</formula>
    </cfRule>
  </conditionalFormatting>
  <conditionalFormatting sqref="B10">
    <cfRule type="cellIs" dxfId="1902" priority="82" operator="equal">
      <formula>0</formula>
    </cfRule>
    <cfRule type="expression" dxfId="1901" priority="108">
      <formula>(ISBLANK(B10)=TRUE)</formula>
    </cfRule>
  </conditionalFormatting>
  <conditionalFormatting sqref="Q2">
    <cfRule type="expression" dxfId="1900" priority="107">
      <formula>(ISBLANK(Q2)=TRUE)</formula>
    </cfRule>
  </conditionalFormatting>
  <conditionalFormatting sqref="C47:AG49">
    <cfRule type="expression" dxfId="1899" priority="57">
      <formula>(ISBLANK($B$10)=TRUE)</formula>
    </cfRule>
  </conditionalFormatting>
  <conditionalFormatting sqref="O46">
    <cfRule type="expression" dxfId="1898" priority="105">
      <formula>(ISBLANK($B$10)=FALSE)</formula>
    </cfRule>
  </conditionalFormatting>
  <conditionalFormatting sqref="O76">
    <cfRule type="expression" dxfId="1897" priority="104">
      <formula>(ISBLANK($B$10)=FALSE)</formula>
    </cfRule>
  </conditionalFormatting>
  <conditionalFormatting sqref="O106">
    <cfRule type="expression" dxfId="1896" priority="103">
      <formula>(ISBLANK($B$10)=FALSE)</formula>
    </cfRule>
  </conditionalFormatting>
  <conditionalFormatting sqref="O136">
    <cfRule type="expression" dxfId="1895" priority="102">
      <formula>(ISBLANK($B$10)=FALSE)</formula>
    </cfRule>
  </conditionalFormatting>
  <conditionalFormatting sqref="O166">
    <cfRule type="expression" dxfId="1894" priority="101">
      <formula>(ISBLANK($B$10)=FALSE)</formula>
    </cfRule>
  </conditionalFormatting>
  <conditionalFormatting sqref="O196">
    <cfRule type="expression" dxfId="1893" priority="100">
      <formula>(ISBLANK($B$10)=FALSE)</formula>
    </cfRule>
  </conditionalFormatting>
  <conditionalFormatting sqref="O226">
    <cfRule type="expression" dxfId="1892" priority="99">
      <formula>(ISBLANK($B$10)=FALSE)</formula>
    </cfRule>
  </conditionalFormatting>
  <conditionalFormatting sqref="O256">
    <cfRule type="expression" dxfId="1891" priority="98">
      <formula>(ISBLANK($B$10)=FALSE)</formula>
    </cfRule>
  </conditionalFormatting>
  <conditionalFormatting sqref="O286">
    <cfRule type="expression" dxfId="1890" priority="97">
      <formula>(ISBLANK($B$10)=FALSE)</formula>
    </cfRule>
  </conditionalFormatting>
  <conditionalFormatting sqref="O316">
    <cfRule type="expression" dxfId="1889" priority="96">
      <formula>(ISBLANK($B$10)=FALSE)</formula>
    </cfRule>
  </conditionalFormatting>
  <conditionalFormatting sqref="O346">
    <cfRule type="expression" dxfId="1888" priority="95">
      <formula>(ISBLANK($B$10)=FALSE)</formula>
    </cfRule>
  </conditionalFormatting>
  <conditionalFormatting sqref="O376">
    <cfRule type="expression" dxfId="1887" priority="94">
      <formula>(ISBLANK($B$10)=FALSE)</formula>
    </cfRule>
  </conditionalFormatting>
  <conditionalFormatting sqref="C77:AG79">
    <cfRule type="expression" dxfId="1886" priority="5">
      <formula>(ISBLANK($B$10)=TRUE)</formula>
    </cfRule>
  </conditionalFormatting>
  <conditionalFormatting sqref="C137:AG139">
    <cfRule type="expression" dxfId="1885" priority="48">
      <formula>(ISBLANK($B$10)=TRUE)</formula>
    </cfRule>
  </conditionalFormatting>
  <conditionalFormatting sqref="C197:AG199">
    <cfRule type="expression" dxfId="1884" priority="42">
      <formula>(ISBLANK($B$10)=TRUE)</formula>
    </cfRule>
  </conditionalFormatting>
  <conditionalFormatting sqref="C227:AG229">
    <cfRule type="expression" dxfId="1883" priority="39">
      <formula>(ISBLANK($B$10)=TRUE)</formula>
    </cfRule>
  </conditionalFormatting>
  <conditionalFormatting sqref="C257:AG259">
    <cfRule type="expression" dxfId="1882" priority="36">
      <formula>(ISBLANK($B$10)=TRUE)</formula>
    </cfRule>
  </conditionalFormatting>
  <conditionalFormatting sqref="C287:AG289">
    <cfRule type="expression" dxfId="1881" priority="33">
      <formula>(ISBLANK($B$10)=TRUE)</formula>
    </cfRule>
  </conditionalFormatting>
  <conditionalFormatting sqref="C317:AG319">
    <cfRule type="expression" dxfId="1880" priority="31">
      <formula>(ISBLANK($B$10)=TRUE)</formula>
    </cfRule>
  </conditionalFormatting>
  <conditionalFormatting sqref="C347:AG349">
    <cfRule type="expression" dxfId="1879" priority="27">
      <formula>(ISBLANK($B$10)=TRUE)</formula>
    </cfRule>
  </conditionalFormatting>
  <conditionalFormatting sqref="C377:AG379">
    <cfRule type="expression" dxfId="1878" priority="25">
      <formula>(ISBLANK($B$10)=TRUE)</formula>
    </cfRule>
  </conditionalFormatting>
  <conditionalFormatting sqref="C47:C49">
    <cfRule type="expression" dxfId="1877" priority="56">
      <formula>TRUE</formula>
    </cfRule>
  </conditionalFormatting>
  <conditionalFormatting sqref="C167:C169">
    <cfRule type="expression" dxfId="1876" priority="45">
      <formula>TRUE</formula>
    </cfRule>
  </conditionalFormatting>
  <conditionalFormatting sqref="E317:E319">
    <cfRule type="expression" dxfId="1875" priority="30">
      <formula>TRUE</formula>
    </cfRule>
  </conditionalFormatting>
  <conditionalFormatting sqref="AA377:AB379">
    <cfRule type="expression" dxfId="1874" priority="24">
      <formula>TRUE</formula>
    </cfRule>
  </conditionalFormatting>
  <conditionalFormatting sqref="C137:AF139">
    <cfRule type="expression" dxfId="1873" priority="137">
      <formula>((OR(C$137=$B$1+1,C$137=$B$1-2,C$137=$B$1+39,C$137=$B$1+50))=TRUE)</formula>
    </cfRule>
  </conditionalFormatting>
  <conditionalFormatting sqref="C107:AG109">
    <cfRule type="expression" dxfId="1872" priority="140">
      <formula>(ISBLANK($B$10)=TRUE)</formula>
    </cfRule>
    <cfRule type="expression" dxfId="1871" priority="141">
      <formula>((OR(C$107=$B$1+1,C$107=$B$1-2,C$107=$B$1+39,C$107=$B$1+50))=TRUE)</formula>
    </cfRule>
  </conditionalFormatting>
  <conditionalFormatting sqref="C167:AG169">
    <cfRule type="expression" dxfId="1870" priority="134">
      <formula>(ISBLANK($B$10)=TRUE)</formula>
    </cfRule>
    <cfRule type="expression" dxfId="1869" priority="135">
      <formula>((OR(C$167=$B$1+1,C$167=$B$1-2,C$167=$B$1+39,C$167=$B$1+50))=TRUE)</formula>
    </cfRule>
  </conditionalFormatting>
  <conditionalFormatting sqref="C197:AF199">
    <cfRule type="expression" dxfId="1868" priority="131">
      <formula>((OR(C$197=$B$1+1,C$197=$B$1-2,C$197=$B$1+39,C$197=$B$1+50))=TRUE)</formula>
    </cfRule>
  </conditionalFormatting>
  <conditionalFormatting sqref="C52:AG52">
    <cfRule type="expression" dxfId="1867" priority="78">
      <formula>WEEKDAY(C47,2)&gt;5</formula>
    </cfRule>
    <cfRule type="expression" dxfId="1866" priority="79">
      <formula>(ISBLANK(C52:AG52)=TRUE)</formula>
    </cfRule>
  </conditionalFormatting>
  <conditionalFormatting sqref="C82:AE82">
    <cfRule type="expression" dxfId="1865" priority="4">
      <formula>WEEKDAY(C77,2)&gt;5</formula>
    </cfRule>
  </conditionalFormatting>
  <conditionalFormatting sqref="C112:AG112">
    <cfRule type="expression" dxfId="1864" priority="50">
      <formula>((OR(C$107=$B$1+1,C$107=$B$1-2,C$107=$B$1+39,C$107=$B$1+50))=TRUE)</formula>
    </cfRule>
    <cfRule type="expression" dxfId="1863" priority="59">
      <formula>WEEKDAY(C107,2)&gt;5</formula>
    </cfRule>
    <cfRule type="expression" dxfId="1862" priority="76">
      <formula>(ISBLANK(C112:AG112)=TRUE)</formula>
    </cfRule>
  </conditionalFormatting>
  <conditionalFormatting sqref="C172:AG172">
    <cfRule type="expression" dxfId="1861" priority="44">
      <formula>((OR(C$167=$B$1+1,C$167=$B$1-2,C$167=$B$1+39,C$167=$B$1+50))=TRUE)</formula>
    </cfRule>
    <cfRule type="expression" dxfId="1860" priority="67">
      <formula>WEEKDAY(C167,2)&gt;5</formula>
    </cfRule>
    <cfRule type="expression" dxfId="1859" priority="75">
      <formula>(ISBLANK(C172:AG172)=TRUE)</formula>
    </cfRule>
  </conditionalFormatting>
  <conditionalFormatting sqref="C202:AF202">
    <cfRule type="expression" dxfId="1858" priority="58">
      <formula>WEEKDAY(C197,2)&gt;5</formula>
    </cfRule>
    <cfRule type="expression" dxfId="1857" priority="74">
      <formula>(ISBLANK(C202:AG202)=TRUE)</formula>
    </cfRule>
  </conditionalFormatting>
  <conditionalFormatting sqref="C232:AG232">
    <cfRule type="expression" dxfId="1856" priority="38">
      <formula>WEEKDAY(C227,2)&gt;5</formula>
    </cfRule>
    <cfRule type="expression" dxfId="1855" priority="73">
      <formula>(ISBLANK(C232:AG232)=TRUE)</formula>
    </cfRule>
  </conditionalFormatting>
  <conditionalFormatting sqref="C262:AG262">
    <cfRule type="expression" dxfId="1854" priority="35">
      <formula>WEEKDAY(C257,2)&gt;5</formula>
    </cfRule>
    <cfRule type="expression" dxfId="1853" priority="72">
      <formula>(ISBLANK(C262:AG262)=TRUE)</formula>
    </cfRule>
  </conditionalFormatting>
  <conditionalFormatting sqref="C292:AF292">
    <cfRule type="expression" dxfId="1852" priority="32">
      <formula>WEEKDAY(C287,2)&gt;5</formula>
    </cfRule>
    <cfRule type="expression" dxfId="1851" priority="71">
      <formula>(ISBLANK(C292:AF292)=TRUE)</formula>
    </cfRule>
  </conditionalFormatting>
  <conditionalFormatting sqref="C352:AF352">
    <cfRule type="expression" dxfId="1850" priority="26">
      <formula>WEEKDAY(C347,2)&gt;5</formula>
    </cfRule>
    <cfRule type="expression" dxfId="1849" priority="70">
      <formula>(ISBLANK(C352:AG352)=TRUE)</formula>
    </cfRule>
  </conditionalFormatting>
  <conditionalFormatting sqref="C382:AG382">
    <cfRule type="expression" dxfId="1848" priority="61">
      <formula>WEEKDAY(C377,2)&gt;5</formula>
    </cfRule>
    <cfRule type="expression" dxfId="1847" priority="69">
      <formula>(ISBLANK(C382:AG382)=TRUE)</formula>
    </cfRule>
  </conditionalFormatting>
  <conditionalFormatting sqref="C322:AG322">
    <cfRule type="expression" dxfId="1846" priority="62">
      <formula>WEEKDAY(C317,2)&gt;5</formula>
    </cfRule>
    <cfRule type="expression" dxfId="1845" priority="68">
      <formula>(ISBLANK(C322:AG322)=TRUE)</formula>
    </cfRule>
  </conditionalFormatting>
  <conditionalFormatting sqref="C172">
    <cfRule type="expression" dxfId="1844" priority="64">
      <formula>TRUE</formula>
    </cfRule>
  </conditionalFormatting>
  <conditionalFormatting sqref="C52">
    <cfRule type="expression" dxfId="1843" priority="66">
      <formula>TRUE</formula>
    </cfRule>
  </conditionalFormatting>
  <conditionalFormatting sqref="C142:AF142">
    <cfRule type="expression" dxfId="1842" priority="47">
      <formula>((OR(C$137=$B$1+1,C$137=$B$1-2,C$137=$B$1+39,C$137=$B$1+50))=TRUE)+$A$142</formula>
    </cfRule>
    <cfRule type="expression" dxfId="1841" priority="63">
      <formula>WEEKDAY(C137,2)&gt;5</formula>
    </cfRule>
    <cfRule type="expression" dxfId="1840" priority="65">
      <formula>(ISBLANK(C142:AF142)=TRUE)</formula>
    </cfRule>
  </conditionalFormatting>
  <conditionalFormatting sqref="E322">
    <cfRule type="expression" dxfId="1839" priority="29">
      <formula>TRUE</formula>
    </cfRule>
  </conditionalFormatting>
  <conditionalFormatting sqref="AA382">
    <cfRule type="expression" dxfId="1838" priority="60">
      <formula>TRUE</formula>
    </cfRule>
  </conditionalFormatting>
  <conditionalFormatting sqref="AB382">
    <cfRule type="expression" dxfId="1837" priority="23">
      <formula>TRUE</formula>
    </cfRule>
  </conditionalFormatting>
  <conditionalFormatting sqref="C202:AG202">
    <cfRule type="expression" dxfId="1836" priority="41">
      <formula>((OR(C$197=$B$1+1,C$197=$B$1-2,C$197=$B$1+39,C$197=$B$1+50))=TRUE)</formula>
    </cfRule>
  </conditionalFormatting>
  <conditionalFormatting sqref="Q1">
    <cfRule type="expression" dxfId="1835" priority="22">
      <formula>(ISBLANK(Q1)=TRUE)</formula>
    </cfRule>
  </conditionalFormatting>
  <conditionalFormatting sqref="AE77">
    <cfRule type="cellIs" dxfId="1834" priority="20" operator="equal">
      <formula>$AE$77=$AN$76</formula>
    </cfRule>
    <cfRule type="expression" dxfId="1833" priority="21">
      <formula>MONTH($AE$77)=MONTH($A$1)</formula>
    </cfRule>
  </conditionalFormatting>
  <conditionalFormatting sqref="C78:AD78">
    <cfRule type="expression" dxfId="1832" priority="77">
      <formula>(ISBLANK(C78:AD78)=TRUE)</formula>
    </cfRule>
  </conditionalFormatting>
  <conditionalFormatting sqref="C79:AD79">
    <cfRule type="expression" dxfId="1831" priority="143">
      <formula>(ISBLANK(C79:AD79)=TRUE)</formula>
    </cfRule>
  </conditionalFormatting>
  <conditionalFormatting sqref="C82:AD82">
    <cfRule type="expression" dxfId="1830" priority="55">
      <formula>(ISBLANK(C82:AD82)=TRUE)</formula>
    </cfRule>
  </conditionalFormatting>
  <conditionalFormatting sqref="AE78">
    <cfRule type="expression" dxfId="1829" priority="3">
      <formula>MONTH($AE$77)=MONTH($A$1)</formula>
    </cfRule>
    <cfRule type="expression" dxfId="1828" priority="54">
      <formula>(AND(MONTH($AE$77)=MONTH($A$2),ISBLANK($AE$78)=TRUE))</formula>
    </cfRule>
  </conditionalFormatting>
  <conditionalFormatting sqref="AE79">
    <cfRule type="expression" dxfId="1827" priority="2">
      <formula>MONTH($AE$77)=MONTH($A$1)</formula>
    </cfRule>
    <cfRule type="expression" dxfId="1826" priority="144">
      <formula>(AND(MONTH($AE$77)=MONTH($A$2),ISBLANK($AE$79)=TRUE))</formula>
    </cfRule>
  </conditionalFormatting>
  <conditionalFormatting sqref="AE82">
    <cfRule type="expression" dxfId="1825" priority="1">
      <formula>MONTH($AE$77)=MONTH($A$1)</formula>
    </cfRule>
    <cfRule type="expression" dxfId="1824" priority="53">
      <formula>(AND(MONTH($AE$77)=MONTH($A$2),ISBLANK($AE$82)=TRUE))</formula>
    </cfRule>
  </conditionalFormatting>
  <conditionalFormatting sqref="BM49">
    <cfRule type="expression" priority="7">
      <formula>#REF!=MONTH($A$1)</formula>
    </cfRule>
  </conditionalFormatting>
  <dataValidations count="2">
    <dataValidation errorStyle="information" allowBlank="1" showErrorMessage="1" errorTitle="Fehler" error="Bitte geben Sie ein gültiges Förderkennzeichen ein (beginnt immer mit 03...)" sqref="Q2"/>
    <dataValidation type="custom" errorStyle="information" allowBlank="1" showErrorMessage="1" errorTitle="Hinweis" error="Arbeitszeit am Samstag oder Sonntag ist nur in begründeten Ausnahmen zuwendungsfähig." sqref="AF78:AG79">
      <formula1>WEEKDAY(AF$77,2)&lt;=5</formula1>
    </dataValidation>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W8nm5wMHwylieAA2itdiaJhXYMUq1xA07oQAmhekn+sntAHUjPZv8+15DQevZIdBMbhNJoij+t8pKn/XBRdKRA==" saltValue="qenkz05pdSd1DdKN/teOqQ=="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1823" priority="146">
      <formula xml:space="preserve"> WEEKDAY(C47,2) &gt; 5</formula>
    </cfRule>
  </conditionalFormatting>
  <conditionalFormatting sqref="C48:AG48">
    <cfRule type="cellIs" dxfId="1822" priority="80" operator="greaterThan">
      <formula>(10-C$52)</formula>
    </cfRule>
    <cfRule type="expression" dxfId="1821" priority="106">
      <formula>WEEKDAY(C47,2)&gt;5</formula>
    </cfRule>
    <cfRule type="expression" dxfId="1820" priority="147">
      <formula>(ISBLANK(C48:AG48)=TRUE)</formula>
    </cfRule>
  </conditionalFormatting>
  <conditionalFormatting sqref="C49:AG49">
    <cfRule type="expression" dxfId="1819" priority="81">
      <formula>WEEKDAY(C47,2)&gt;5</formula>
    </cfRule>
    <cfRule type="expression" dxfId="1818" priority="145">
      <formula>(ISBLANK(C49:AG49)=TRUE)</formula>
    </cfRule>
  </conditionalFormatting>
  <conditionalFormatting sqref="C77:AE77">
    <cfRule type="expression" dxfId="1817" priority="142">
      <formula xml:space="preserve"> WEEKDAY(C77,2) &gt; 5</formula>
    </cfRule>
  </conditionalFormatting>
  <conditionalFormatting sqref="C78:AE78">
    <cfRule type="cellIs" dxfId="1816" priority="8" operator="greaterThan">
      <formula>(10-C$82)</formula>
    </cfRule>
    <cfRule type="expression" dxfId="1815" priority="19">
      <formula>WEEKDAY(C77,2)&gt;5</formula>
    </cfRule>
  </conditionalFormatting>
  <conditionalFormatting sqref="C79:AE79">
    <cfRule type="expression" dxfId="1814" priority="6">
      <formula>WEEKDAY(C77,2)&gt;5</formula>
    </cfRule>
  </conditionalFormatting>
  <conditionalFormatting sqref="C107:AG107">
    <cfRule type="expression" dxfId="1813" priority="139">
      <formula xml:space="preserve"> WEEKDAY(C107,2) &gt; 5</formula>
    </cfRule>
  </conditionalFormatting>
  <conditionalFormatting sqref="C108:AG108">
    <cfRule type="cellIs" dxfId="1812" priority="18" operator="greaterThan">
      <formula>(10-C$112)</formula>
    </cfRule>
    <cfRule type="expression" dxfId="1811" priority="52">
      <formula>WEEKDAY(C107,2)&gt;5</formula>
    </cfRule>
    <cfRule type="expression" dxfId="1810" priority="150">
      <formula>(ISBLANK(C108:AG108)=TRUE)</formula>
    </cfRule>
  </conditionalFormatting>
  <conditionalFormatting sqref="C109:AG109">
    <cfRule type="expression" dxfId="1809" priority="51">
      <formula>WEEKDAY(C107,2)&gt;5</formula>
    </cfRule>
    <cfRule type="expression" dxfId="1808" priority="149">
      <formula>(ISBLANK(C109:AG109)=TRUE)</formula>
    </cfRule>
  </conditionalFormatting>
  <conditionalFormatting sqref="C137:AF137">
    <cfRule type="expression" dxfId="1807" priority="136">
      <formula xml:space="preserve"> WEEKDAY(C137,2) &gt; 5</formula>
    </cfRule>
  </conditionalFormatting>
  <conditionalFormatting sqref="C138:AF138">
    <cfRule type="cellIs" dxfId="1806" priority="17" operator="greaterThan">
      <formula>(10-C$142)</formula>
    </cfRule>
    <cfRule type="expression" dxfId="1805" priority="93">
      <formula>WEEKDAY(C137,2)&gt;5</formula>
    </cfRule>
    <cfRule type="expression" dxfId="1804" priority="148">
      <formula>(ISBLANK(C138:AF138)=TRUE)</formula>
    </cfRule>
  </conditionalFormatting>
  <conditionalFormatting sqref="C139:AF139">
    <cfRule type="expression" dxfId="1803" priority="49">
      <formula>WEEKDAY(C137,2)&gt;5</formula>
    </cfRule>
    <cfRule type="expression" dxfId="1802" priority="138">
      <formula>(ISBLANK(C139:AF139)=TRUE)</formula>
    </cfRule>
  </conditionalFormatting>
  <conditionalFormatting sqref="C167:AG167">
    <cfRule type="expression" dxfId="1801" priority="133">
      <formula xml:space="preserve"> WEEKDAY(C167,2) &gt; 5</formula>
    </cfRule>
  </conditionalFormatting>
  <conditionalFormatting sqref="C168:AG168">
    <cfRule type="cellIs" dxfId="1800" priority="16" operator="greaterThan">
      <formula>(10-C$172)</formula>
    </cfRule>
    <cfRule type="expression" dxfId="1799" priority="85">
      <formula>WEEKDAY(C167,2)&gt;5</formula>
    </cfRule>
    <cfRule type="expression" dxfId="1798" priority="152">
      <formula>(ISBLANK(C168:AG168)=TRUE)</formula>
    </cfRule>
  </conditionalFormatting>
  <conditionalFormatting sqref="C169:AG169">
    <cfRule type="expression" dxfId="1797" priority="46">
      <formula>WEEKDAY(C167,2)&gt;5</formula>
    </cfRule>
    <cfRule type="expression" dxfId="1796" priority="151">
      <formula>(ISBLANK(C169:AG169)=TRUE)</formula>
    </cfRule>
  </conditionalFormatting>
  <conditionalFormatting sqref="C197:AF197">
    <cfRule type="expression" dxfId="1795" priority="130">
      <formula xml:space="preserve"> WEEKDAY(C197,2) &gt; 5</formula>
    </cfRule>
  </conditionalFormatting>
  <conditionalFormatting sqref="C198:AF198">
    <cfRule type="cellIs" dxfId="1794" priority="15" operator="greaterThan">
      <formula>(10-C$202)</formula>
    </cfRule>
    <cfRule type="expression" dxfId="1793" priority="92">
      <formula>WEEKDAY(C197,2)&gt;5</formula>
    </cfRule>
    <cfRule type="expression" dxfId="1792" priority="153">
      <formula>(ISBLANK(C198:AF198)=TRUE)</formula>
    </cfRule>
  </conditionalFormatting>
  <conditionalFormatting sqref="C199:AF199">
    <cfRule type="expression" dxfId="1791" priority="43">
      <formula>WEEKDAY(C197,2)&gt;5</formula>
    </cfRule>
    <cfRule type="expression" dxfId="1790" priority="132">
      <formula>(ISBLANK(C199:AF199)=TRUE)</formula>
    </cfRule>
  </conditionalFormatting>
  <conditionalFormatting sqref="C227:AG227">
    <cfRule type="expression" dxfId="1789" priority="127">
      <formula xml:space="preserve"> WEEKDAY(C227,2) &gt; 5</formula>
    </cfRule>
  </conditionalFormatting>
  <conditionalFormatting sqref="C228:AG228">
    <cfRule type="cellIs" dxfId="1788" priority="14" operator="greaterThan">
      <formula>(10-C$232)</formula>
    </cfRule>
    <cfRule type="expression" dxfId="1787" priority="91">
      <formula>WEEKDAY(C227,2)&gt;5</formula>
    </cfRule>
    <cfRule type="expression" dxfId="1786" priority="129">
      <formula>(ISBLANK(C228:AG228)=TRUE)</formula>
    </cfRule>
  </conditionalFormatting>
  <conditionalFormatting sqref="C229:AG229">
    <cfRule type="expression" dxfId="1785" priority="40">
      <formula>WEEKDAY(C227,2)&gt;5</formula>
    </cfRule>
    <cfRule type="expression" dxfId="1784" priority="128">
      <formula>(ISBLANK(C229:AG229)=TRUE)</formula>
    </cfRule>
  </conditionalFormatting>
  <conditionalFormatting sqref="C257:AG257">
    <cfRule type="expression" dxfId="1783" priority="124">
      <formula xml:space="preserve"> WEEKDAY(C257,2) &gt; 5</formula>
    </cfRule>
  </conditionalFormatting>
  <conditionalFormatting sqref="C258:AG258">
    <cfRule type="cellIs" dxfId="1782" priority="13" operator="greaterThan">
      <formula>(10-C$262)</formula>
    </cfRule>
    <cfRule type="expression" dxfId="1781" priority="90">
      <formula>WEEKDAY(C257,2)&gt;5</formula>
    </cfRule>
    <cfRule type="expression" dxfId="1780" priority="126">
      <formula>(ISBLANK(C258:AG258)=TRUE)</formula>
    </cfRule>
  </conditionalFormatting>
  <conditionalFormatting sqref="C259:AG259">
    <cfRule type="expression" dxfId="1779" priority="37">
      <formula>WEEKDAY(C257,2)&gt;5</formula>
    </cfRule>
    <cfRule type="expression" dxfId="1778" priority="125">
      <formula>(ISBLANK(C259:AG259)=TRUE)</formula>
    </cfRule>
  </conditionalFormatting>
  <conditionalFormatting sqref="C287:AF287">
    <cfRule type="expression" dxfId="1777" priority="121">
      <formula xml:space="preserve"> WEEKDAY(C287,2) &gt; 5</formula>
    </cfRule>
  </conditionalFormatting>
  <conditionalFormatting sqref="C288:AF288">
    <cfRule type="cellIs" dxfId="1776" priority="12" operator="greaterThan">
      <formula>(10-C$292)</formula>
    </cfRule>
    <cfRule type="expression" dxfId="1775" priority="89">
      <formula>WEEKDAY(C287,2)&gt;5</formula>
    </cfRule>
    <cfRule type="expression" dxfId="1774" priority="123">
      <formula>(ISBLANK(C288:AF288)=TRUE)</formula>
    </cfRule>
  </conditionalFormatting>
  <conditionalFormatting sqref="C289:AF289">
    <cfRule type="expression" dxfId="1773" priority="34">
      <formula>WEEKDAY(C287,2)&gt;5</formula>
    </cfRule>
    <cfRule type="expression" dxfId="1772" priority="122">
      <formula>(ISBLANK(C289:AF289)=TRUE)</formula>
    </cfRule>
  </conditionalFormatting>
  <conditionalFormatting sqref="C317:AG317">
    <cfRule type="expression" dxfId="1771" priority="118">
      <formula xml:space="preserve"> WEEKDAY(C317,2) &gt; 5</formula>
    </cfRule>
  </conditionalFormatting>
  <conditionalFormatting sqref="C318:AG318">
    <cfRule type="cellIs" dxfId="1770" priority="11" operator="greaterThan">
      <formula>(10-C$322)</formula>
    </cfRule>
    <cfRule type="expression" dxfId="1769" priority="88">
      <formula>WEEKDAY(C317,2)&gt;5</formula>
    </cfRule>
    <cfRule type="expression" dxfId="1768" priority="120">
      <formula>(ISBLANK(C318:AG318)=TRUE)</formula>
    </cfRule>
  </conditionalFormatting>
  <conditionalFormatting sqref="C319:AG319">
    <cfRule type="expression" dxfId="1767" priority="84">
      <formula>WEEKDAY(C317,2)&gt;5</formula>
    </cfRule>
    <cfRule type="expression" dxfId="1766" priority="119">
      <formula>(ISBLANK(C319:AG319)=TRUE)</formula>
    </cfRule>
  </conditionalFormatting>
  <conditionalFormatting sqref="C347:AF347">
    <cfRule type="expression" dxfId="1765" priority="115">
      <formula xml:space="preserve"> WEEKDAY(C347,2) &gt; 5</formula>
    </cfRule>
  </conditionalFormatting>
  <conditionalFormatting sqref="C348:AF348">
    <cfRule type="cellIs" dxfId="1764" priority="10" operator="greaterThan">
      <formula>(10-C$352)</formula>
    </cfRule>
    <cfRule type="expression" dxfId="1763" priority="87">
      <formula>WEEKDAY(C347,2)&gt;5</formula>
    </cfRule>
    <cfRule type="expression" dxfId="1762" priority="117">
      <formula>(ISBLANK(C348:AF348)=TRUE)</formula>
    </cfRule>
  </conditionalFormatting>
  <conditionalFormatting sqref="C349:AF349">
    <cfRule type="expression" dxfId="1761" priority="28">
      <formula>WEEKDAY(C347,2)&gt;5</formula>
    </cfRule>
    <cfRule type="expression" dxfId="1760" priority="116">
      <formula>(ISBLANK(C349:AF349)=TRUE)</formula>
    </cfRule>
  </conditionalFormatting>
  <conditionalFormatting sqref="C377:AG377">
    <cfRule type="expression" dxfId="1759" priority="112">
      <formula xml:space="preserve"> WEEKDAY(C377,2) &gt; 5</formula>
    </cfRule>
  </conditionalFormatting>
  <conditionalFormatting sqref="C378:AG378">
    <cfRule type="cellIs" dxfId="1758" priority="9" operator="greaterThan">
      <formula>(10-C$382)</formula>
    </cfRule>
    <cfRule type="expression" dxfId="1757" priority="86">
      <formula>WEEKDAY(C377,2)&gt;5</formula>
    </cfRule>
    <cfRule type="expression" dxfId="1756" priority="114">
      <formula>(ISBLANK(C378:AG378)=TRUE)</formula>
    </cfRule>
  </conditionalFormatting>
  <conditionalFormatting sqref="C379:AG379">
    <cfRule type="expression" dxfId="1755" priority="83">
      <formula>WEEKDAY(C377,2)&gt;5</formula>
    </cfRule>
    <cfRule type="expression" dxfId="1754" priority="113">
      <formula>(ISBLANK(C379:AG379)=TRUE)</formula>
    </cfRule>
  </conditionalFormatting>
  <conditionalFormatting sqref="N24:Q24">
    <cfRule type="expression" dxfId="1753" priority="111">
      <formula>(ISBLANK(N24)=TRUE)</formula>
    </cfRule>
  </conditionalFormatting>
  <conditionalFormatting sqref="N25:Q25">
    <cfRule type="expression" dxfId="1752" priority="110">
      <formula>(ISBLANK(N25)=TRUE)</formula>
    </cfRule>
  </conditionalFormatting>
  <conditionalFormatting sqref="E10">
    <cfRule type="expression" dxfId="1751" priority="109">
      <formula>(ISBLANK(E10)=TRUE)</formula>
    </cfRule>
  </conditionalFormatting>
  <conditionalFormatting sqref="B10">
    <cfRule type="cellIs" dxfId="1750" priority="82" operator="equal">
      <formula>0</formula>
    </cfRule>
    <cfRule type="expression" dxfId="1749" priority="108">
      <formula>(ISBLANK(B10)=TRUE)</formula>
    </cfRule>
  </conditionalFormatting>
  <conditionalFormatting sqref="Q2">
    <cfRule type="expression" dxfId="1748" priority="107">
      <formula>(ISBLANK(Q2)=TRUE)</formula>
    </cfRule>
  </conditionalFormatting>
  <conditionalFormatting sqref="C47:AG49">
    <cfRule type="expression" dxfId="1747" priority="57">
      <formula>(ISBLANK($B$10)=TRUE)</formula>
    </cfRule>
  </conditionalFormatting>
  <conditionalFormatting sqref="O46">
    <cfRule type="expression" dxfId="1746" priority="105">
      <formula>(ISBLANK($B$10)=FALSE)</formula>
    </cfRule>
  </conditionalFormatting>
  <conditionalFormatting sqref="O76">
    <cfRule type="expression" dxfId="1745" priority="104">
      <formula>(ISBLANK($B$10)=FALSE)</formula>
    </cfRule>
  </conditionalFormatting>
  <conditionalFormatting sqref="O106">
    <cfRule type="expression" dxfId="1744" priority="103">
      <formula>(ISBLANK($B$10)=FALSE)</formula>
    </cfRule>
  </conditionalFormatting>
  <conditionalFormatting sqref="O136">
    <cfRule type="expression" dxfId="1743" priority="102">
      <formula>(ISBLANK($B$10)=FALSE)</formula>
    </cfRule>
  </conditionalFormatting>
  <conditionalFormatting sqref="O166">
    <cfRule type="expression" dxfId="1742" priority="101">
      <formula>(ISBLANK($B$10)=FALSE)</formula>
    </cfRule>
  </conditionalFormatting>
  <conditionalFormatting sqref="O196">
    <cfRule type="expression" dxfId="1741" priority="100">
      <formula>(ISBLANK($B$10)=FALSE)</formula>
    </cfRule>
  </conditionalFormatting>
  <conditionalFormatting sqref="O226">
    <cfRule type="expression" dxfId="1740" priority="99">
      <formula>(ISBLANK($B$10)=FALSE)</formula>
    </cfRule>
  </conditionalFormatting>
  <conditionalFormatting sqref="O256">
    <cfRule type="expression" dxfId="1739" priority="98">
      <formula>(ISBLANK($B$10)=FALSE)</formula>
    </cfRule>
  </conditionalFormatting>
  <conditionalFormatting sqref="O286">
    <cfRule type="expression" dxfId="1738" priority="97">
      <formula>(ISBLANK($B$10)=FALSE)</formula>
    </cfRule>
  </conditionalFormatting>
  <conditionalFormatting sqref="O316">
    <cfRule type="expression" dxfId="1737" priority="96">
      <formula>(ISBLANK($B$10)=FALSE)</formula>
    </cfRule>
  </conditionalFormatting>
  <conditionalFormatting sqref="O346">
    <cfRule type="expression" dxfId="1736" priority="95">
      <formula>(ISBLANK($B$10)=FALSE)</formula>
    </cfRule>
  </conditionalFormatting>
  <conditionalFormatting sqref="O376">
    <cfRule type="expression" dxfId="1735" priority="94">
      <formula>(ISBLANK($B$10)=FALSE)</formula>
    </cfRule>
  </conditionalFormatting>
  <conditionalFormatting sqref="C77:AG79">
    <cfRule type="expression" dxfId="1734" priority="5">
      <formula>(ISBLANK($B$10)=TRUE)</formula>
    </cfRule>
  </conditionalFormatting>
  <conditionalFormatting sqref="C137:AG139">
    <cfRule type="expression" dxfId="1733" priority="48">
      <formula>(ISBLANK($B$10)=TRUE)</formula>
    </cfRule>
  </conditionalFormatting>
  <conditionalFormatting sqref="C197:AG199">
    <cfRule type="expression" dxfId="1732" priority="42">
      <formula>(ISBLANK($B$10)=TRUE)</formula>
    </cfRule>
  </conditionalFormatting>
  <conditionalFormatting sqref="C227:AG229">
    <cfRule type="expression" dxfId="1731" priority="39">
      <formula>(ISBLANK($B$10)=TRUE)</formula>
    </cfRule>
  </conditionalFormatting>
  <conditionalFormatting sqref="C257:AG259">
    <cfRule type="expression" dxfId="1730" priority="36">
      <formula>(ISBLANK($B$10)=TRUE)</formula>
    </cfRule>
  </conditionalFormatting>
  <conditionalFormatting sqref="C287:AG289">
    <cfRule type="expression" dxfId="1729" priority="33">
      <formula>(ISBLANK($B$10)=TRUE)</formula>
    </cfRule>
  </conditionalFormatting>
  <conditionalFormatting sqref="C317:AG319">
    <cfRule type="expression" dxfId="1728" priority="31">
      <formula>(ISBLANK($B$10)=TRUE)</formula>
    </cfRule>
  </conditionalFormatting>
  <conditionalFormatting sqref="C347:AG349">
    <cfRule type="expression" dxfId="1727" priority="27">
      <formula>(ISBLANK($B$10)=TRUE)</formula>
    </cfRule>
  </conditionalFormatting>
  <conditionalFormatting sqref="C377:AG379">
    <cfRule type="expression" dxfId="1726" priority="25">
      <formula>(ISBLANK($B$10)=TRUE)</formula>
    </cfRule>
  </conditionalFormatting>
  <conditionalFormatting sqref="C47:C49">
    <cfRule type="expression" dxfId="1725" priority="56">
      <formula>TRUE</formula>
    </cfRule>
  </conditionalFormatting>
  <conditionalFormatting sqref="C167:C169">
    <cfRule type="expression" dxfId="1724" priority="45">
      <formula>TRUE</formula>
    </cfRule>
  </conditionalFormatting>
  <conditionalFormatting sqref="E317:E319">
    <cfRule type="expression" dxfId="1723" priority="30">
      <formula>TRUE</formula>
    </cfRule>
  </conditionalFormatting>
  <conditionalFormatting sqref="AA377:AB379">
    <cfRule type="expression" dxfId="1722" priority="24">
      <formula>TRUE</formula>
    </cfRule>
  </conditionalFormatting>
  <conditionalFormatting sqref="C137:AF139">
    <cfRule type="expression" dxfId="1721" priority="137">
      <formula>((OR(C$137=$B$1+1,C$137=$B$1-2,C$137=$B$1+39,C$137=$B$1+50))=TRUE)</formula>
    </cfRule>
  </conditionalFormatting>
  <conditionalFormatting sqref="C107:AG109">
    <cfRule type="expression" dxfId="1720" priority="140">
      <formula>(ISBLANK($B$10)=TRUE)</formula>
    </cfRule>
    <cfRule type="expression" dxfId="1719" priority="141">
      <formula>((OR(C$107=$B$1+1,C$107=$B$1-2,C$107=$B$1+39,C$107=$B$1+50))=TRUE)</formula>
    </cfRule>
  </conditionalFormatting>
  <conditionalFormatting sqref="C167:AG169">
    <cfRule type="expression" dxfId="1718" priority="134">
      <formula>(ISBLANK($B$10)=TRUE)</formula>
    </cfRule>
    <cfRule type="expression" dxfId="1717" priority="135">
      <formula>((OR(C$167=$B$1+1,C$167=$B$1-2,C$167=$B$1+39,C$167=$B$1+50))=TRUE)</formula>
    </cfRule>
  </conditionalFormatting>
  <conditionalFormatting sqref="C197:AF199">
    <cfRule type="expression" dxfId="1716" priority="131">
      <formula>((OR(C$197=$B$1+1,C$197=$B$1-2,C$197=$B$1+39,C$197=$B$1+50))=TRUE)</formula>
    </cfRule>
  </conditionalFormatting>
  <conditionalFormatting sqref="C52:AG52">
    <cfRule type="expression" dxfId="1715" priority="78">
      <formula>WEEKDAY(C47,2)&gt;5</formula>
    </cfRule>
    <cfRule type="expression" dxfId="1714" priority="79">
      <formula>(ISBLANK(C52:AG52)=TRUE)</formula>
    </cfRule>
  </conditionalFormatting>
  <conditionalFormatting sqref="C82:AE82">
    <cfRule type="expression" dxfId="1713" priority="4">
      <formula>WEEKDAY(C77,2)&gt;5</formula>
    </cfRule>
  </conditionalFormatting>
  <conditionalFormatting sqref="C112:AG112">
    <cfRule type="expression" dxfId="1712" priority="50">
      <formula>((OR(C$107=$B$1+1,C$107=$B$1-2,C$107=$B$1+39,C$107=$B$1+50))=TRUE)</formula>
    </cfRule>
    <cfRule type="expression" dxfId="1711" priority="59">
      <formula>WEEKDAY(C107,2)&gt;5</formula>
    </cfRule>
    <cfRule type="expression" dxfId="1710" priority="76">
      <formula>(ISBLANK(C112:AG112)=TRUE)</formula>
    </cfRule>
  </conditionalFormatting>
  <conditionalFormatting sqref="C172:AG172">
    <cfRule type="expression" dxfId="1709" priority="44">
      <formula>((OR(C$167=$B$1+1,C$167=$B$1-2,C$167=$B$1+39,C$167=$B$1+50))=TRUE)</formula>
    </cfRule>
    <cfRule type="expression" dxfId="1708" priority="67">
      <formula>WEEKDAY(C167,2)&gt;5</formula>
    </cfRule>
    <cfRule type="expression" dxfId="1707" priority="75">
      <formula>(ISBLANK(C172:AG172)=TRUE)</formula>
    </cfRule>
  </conditionalFormatting>
  <conditionalFormatting sqref="C202:AF202">
    <cfRule type="expression" dxfId="1706" priority="58">
      <formula>WEEKDAY(C197,2)&gt;5</formula>
    </cfRule>
    <cfRule type="expression" dxfId="1705" priority="74">
      <formula>(ISBLANK(C202:AG202)=TRUE)</formula>
    </cfRule>
  </conditionalFormatting>
  <conditionalFormatting sqref="C232:AG232">
    <cfRule type="expression" dxfId="1704" priority="38">
      <formula>WEEKDAY(C227,2)&gt;5</formula>
    </cfRule>
    <cfRule type="expression" dxfId="1703" priority="73">
      <formula>(ISBLANK(C232:AG232)=TRUE)</formula>
    </cfRule>
  </conditionalFormatting>
  <conditionalFormatting sqref="C262:AG262">
    <cfRule type="expression" dxfId="1702" priority="35">
      <formula>WEEKDAY(C257,2)&gt;5</formula>
    </cfRule>
    <cfRule type="expression" dxfId="1701" priority="72">
      <formula>(ISBLANK(C262:AG262)=TRUE)</formula>
    </cfRule>
  </conditionalFormatting>
  <conditionalFormatting sqref="C292:AF292">
    <cfRule type="expression" dxfId="1700" priority="32">
      <formula>WEEKDAY(C287,2)&gt;5</formula>
    </cfRule>
    <cfRule type="expression" dxfId="1699" priority="71">
      <formula>(ISBLANK(C292:AF292)=TRUE)</formula>
    </cfRule>
  </conditionalFormatting>
  <conditionalFormatting sqref="C352:AF352">
    <cfRule type="expression" dxfId="1698" priority="26">
      <formula>WEEKDAY(C347,2)&gt;5</formula>
    </cfRule>
    <cfRule type="expression" dxfId="1697" priority="70">
      <formula>(ISBLANK(C352:AG352)=TRUE)</formula>
    </cfRule>
  </conditionalFormatting>
  <conditionalFormatting sqref="C382:AG382">
    <cfRule type="expression" dxfId="1696" priority="61">
      <formula>WEEKDAY(C377,2)&gt;5</formula>
    </cfRule>
    <cfRule type="expression" dxfId="1695" priority="69">
      <formula>(ISBLANK(C382:AG382)=TRUE)</formula>
    </cfRule>
  </conditionalFormatting>
  <conditionalFormatting sqref="C322:AG322">
    <cfRule type="expression" dxfId="1694" priority="62">
      <formula>WEEKDAY(C317,2)&gt;5</formula>
    </cfRule>
    <cfRule type="expression" dxfId="1693" priority="68">
      <formula>(ISBLANK(C322:AG322)=TRUE)</formula>
    </cfRule>
  </conditionalFormatting>
  <conditionalFormatting sqref="C172">
    <cfRule type="expression" dxfId="1692" priority="64">
      <formula>TRUE</formula>
    </cfRule>
  </conditionalFormatting>
  <conditionalFormatting sqref="C52">
    <cfRule type="expression" dxfId="1691" priority="66">
      <formula>TRUE</formula>
    </cfRule>
  </conditionalFormatting>
  <conditionalFormatting sqref="C142:AF142">
    <cfRule type="expression" dxfId="1690" priority="47">
      <formula>((OR(C$137=$B$1+1,C$137=$B$1-2,C$137=$B$1+39,C$137=$B$1+50))=TRUE)+$A$142</formula>
    </cfRule>
    <cfRule type="expression" dxfId="1689" priority="63">
      <formula>WEEKDAY(C137,2)&gt;5</formula>
    </cfRule>
    <cfRule type="expression" dxfId="1688" priority="65">
      <formula>(ISBLANK(C142:AF142)=TRUE)</formula>
    </cfRule>
  </conditionalFormatting>
  <conditionalFormatting sqref="E322">
    <cfRule type="expression" dxfId="1687" priority="29">
      <formula>TRUE</formula>
    </cfRule>
  </conditionalFormatting>
  <conditionalFormatting sqref="AA382">
    <cfRule type="expression" dxfId="1686" priority="60">
      <formula>TRUE</formula>
    </cfRule>
  </conditionalFormatting>
  <conditionalFormatting sqref="AB382">
    <cfRule type="expression" dxfId="1685" priority="23">
      <formula>TRUE</formula>
    </cfRule>
  </conditionalFormatting>
  <conditionalFormatting sqref="C202:AG202">
    <cfRule type="expression" dxfId="1684" priority="41">
      <formula>((OR(C$197=$B$1+1,C$197=$B$1-2,C$197=$B$1+39,C$197=$B$1+50))=TRUE)</formula>
    </cfRule>
  </conditionalFormatting>
  <conditionalFormatting sqref="Q1">
    <cfRule type="expression" dxfId="1683" priority="22">
      <formula>(ISBLANK(Q1)=TRUE)</formula>
    </cfRule>
  </conditionalFormatting>
  <conditionalFormatting sqref="AE77">
    <cfRule type="cellIs" dxfId="1682" priority="20" operator="equal">
      <formula>$AE$77=$AN$76</formula>
    </cfRule>
    <cfRule type="expression" dxfId="1681" priority="21">
      <formula>MONTH($AE$77)=MONTH($A$1)</formula>
    </cfRule>
  </conditionalFormatting>
  <conditionalFormatting sqref="C78:AD78">
    <cfRule type="expression" dxfId="1680" priority="77">
      <formula>(ISBLANK(C78:AD78)=TRUE)</formula>
    </cfRule>
  </conditionalFormatting>
  <conditionalFormatting sqref="C79:AD79">
    <cfRule type="expression" dxfId="1679" priority="143">
      <formula>(ISBLANK(C79:AD79)=TRUE)</formula>
    </cfRule>
  </conditionalFormatting>
  <conditionalFormatting sqref="C82:AD82">
    <cfRule type="expression" dxfId="1678" priority="55">
      <formula>(ISBLANK(C82:AD82)=TRUE)</formula>
    </cfRule>
  </conditionalFormatting>
  <conditionalFormatting sqref="AE78">
    <cfRule type="expression" dxfId="1677" priority="3">
      <formula>MONTH($AE$77)=MONTH($A$1)</formula>
    </cfRule>
    <cfRule type="expression" dxfId="1676" priority="54">
      <formula>(AND(MONTH($AE$77)=MONTH($A$2),ISBLANK($AE$78)=TRUE))</formula>
    </cfRule>
  </conditionalFormatting>
  <conditionalFormatting sqref="AE79">
    <cfRule type="expression" dxfId="1675" priority="2">
      <formula>MONTH($AE$77)=MONTH($A$1)</formula>
    </cfRule>
    <cfRule type="expression" dxfId="1674" priority="144">
      <formula>(AND(MONTH($AE$77)=MONTH($A$2),ISBLANK($AE$79)=TRUE))</formula>
    </cfRule>
  </conditionalFormatting>
  <conditionalFormatting sqref="AE82">
    <cfRule type="expression" dxfId="1673" priority="1">
      <formula>MONTH($AE$77)=MONTH($A$1)</formula>
    </cfRule>
    <cfRule type="expression" dxfId="1672" priority="53">
      <formula>(AND(MONTH($AE$77)=MONTH($A$2),ISBLANK($AE$82)=TRUE))</formula>
    </cfRule>
  </conditionalFormatting>
  <conditionalFormatting sqref="BM49">
    <cfRule type="expression" priority="7">
      <formula>#REF!=MONTH($A$1)</formula>
    </cfRule>
  </conditionalFormatting>
  <dataValidations count="2">
    <dataValidation type="custom" errorStyle="information" allowBlank="1" showErrorMessage="1" errorTitle="Hinweis" error="Arbeitszeit am Samstag oder Sonntag ist nur in begründeten Ausnahmen zuwendungsfähig." sqref="AF78:AG79">
      <formula1>WEEKDAY(AF$77,2)&lt;=5</formula1>
    </dataValidation>
    <dataValidation errorStyle="information" allowBlank="1" showErrorMessage="1" errorTitle="Fehler" error="Bitte geben Sie ein gültiges Förderkennzeichen ein (beginnt immer mit 03...)" sqref="Q2"/>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DTauCapx0t9ElZ9K+qojWkT4NwxOzNK840kSiewuvQpT+d1H7ebROzDoLJrqmLPy2/P9nRNv9CbMtAOiMnqqCQ==" saltValue="2WZX1vLAYtnGE0txKCCdHQ=="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1671" priority="146">
      <formula xml:space="preserve"> WEEKDAY(C47,2) &gt; 5</formula>
    </cfRule>
  </conditionalFormatting>
  <conditionalFormatting sqref="C48:AG48">
    <cfRule type="cellIs" dxfId="1670" priority="80" operator="greaterThan">
      <formula>(10-C$52)</formula>
    </cfRule>
    <cfRule type="expression" dxfId="1669" priority="106">
      <formula>WEEKDAY(C47,2)&gt;5</formula>
    </cfRule>
    <cfRule type="expression" dxfId="1668" priority="147">
      <formula>(ISBLANK(C48:AG48)=TRUE)</formula>
    </cfRule>
  </conditionalFormatting>
  <conditionalFormatting sqref="C49:AG49">
    <cfRule type="expression" dxfId="1667" priority="81">
      <formula>WEEKDAY(C47,2)&gt;5</formula>
    </cfRule>
    <cfRule type="expression" dxfId="1666" priority="145">
      <formula>(ISBLANK(C49:AG49)=TRUE)</formula>
    </cfRule>
  </conditionalFormatting>
  <conditionalFormatting sqref="C77:AE77">
    <cfRule type="expression" dxfId="1665" priority="142">
      <formula xml:space="preserve"> WEEKDAY(C77,2) &gt; 5</formula>
    </cfRule>
  </conditionalFormatting>
  <conditionalFormatting sqref="C78:AE78">
    <cfRule type="cellIs" dxfId="1664" priority="8" operator="greaterThan">
      <formula>(10-C$82)</formula>
    </cfRule>
    <cfRule type="expression" dxfId="1663" priority="19">
      <formula>WEEKDAY(C77,2)&gt;5</formula>
    </cfRule>
  </conditionalFormatting>
  <conditionalFormatting sqref="C79:AE79">
    <cfRule type="expression" dxfId="1662" priority="6">
      <formula>WEEKDAY(C77,2)&gt;5</formula>
    </cfRule>
  </conditionalFormatting>
  <conditionalFormatting sqref="C107:AG107">
    <cfRule type="expression" dxfId="1661" priority="139">
      <formula xml:space="preserve"> WEEKDAY(C107,2) &gt; 5</formula>
    </cfRule>
  </conditionalFormatting>
  <conditionalFormatting sqref="C108:AG108">
    <cfRule type="cellIs" dxfId="1660" priority="18" operator="greaterThan">
      <formula>(10-C$112)</formula>
    </cfRule>
    <cfRule type="expression" dxfId="1659" priority="52">
      <formula>WEEKDAY(C107,2)&gt;5</formula>
    </cfRule>
    <cfRule type="expression" dxfId="1658" priority="150">
      <formula>(ISBLANK(C108:AG108)=TRUE)</formula>
    </cfRule>
  </conditionalFormatting>
  <conditionalFormatting sqref="C109:AG109">
    <cfRule type="expression" dxfId="1657" priority="51">
      <formula>WEEKDAY(C107,2)&gt;5</formula>
    </cfRule>
    <cfRule type="expression" dxfId="1656" priority="149">
      <formula>(ISBLANK(C109:AG109)=TRUE)</formula>
    </cfRule>
  </conditionalFormatting>
  <conditionalFormatting sqref="C137:AF137">
    <cfRule type="expression" dxfId="1655" priority="136">
      <formula xml:space="preserve"> WEEKDAY(C137,2) &gt; 5</formula>
    </cfRule>
  </conditionalFormatting>
  <conditionalFormatting sqref="C138:AF138">
    <cfRule type="cellIs" dxfId="1654" priority="17" operator="greaterThan">
      <formula>(10-C$142)</formula>
    </cfRule>
    <cfRule type="expression" dxfId="1653" priority="93">
      <formula>WEEKDAY(C137,2)&gt;5</formula>
    </cfRule>
    <cfRule type="expression" dxfId="1652" priority="148">
      <formula>(ISBLANK(C138:AF138)=TRUE)</formula>
    </cfRule>
  </conditionalFormatting>
  <conditionalFormatting sqref="C139:AF139">
    <cfRule type="expression" dxfId="1651" priority="49">
      <formula>WEEKDAY(C137,2)&gt;5</formula>
    </cfRule>
    <cfRule type="expression" dxfId="1650" priority="138">
      <formula>(ISBLANK(C139:AF139)=TRUE)</formula>
    </cfRule>
  </conditionalFormatting>
  <conditionalFormatting sqref="C167:AG167">
    <cfRule type="expression" dxfId="1649" priority="133">
      <formula xml:space="preserve"> WEEKDAY(C167,2) &gt; 5</formula>
    </cfRule>
  </conditionalFormatting>
  <conditionalFormatting sqref="C168:AG168">
    <cfRule type="cellIs" dxfId="1648" priority="16" operator="greaterThan">
      <formula>(10-C$172)</formula>
    </cfRule>
    <cfRule type="expression" dxfId="1647" priority="85">
      <formula>WEEKDAY(C167,2)&gt;5</formula>
    </cfRule>
    <cfRule type="expression" dxfId="1646" priority="152">
      <formula>(ISBLANK(C168:AG168)=TRUE)</formula>
    </cfRule>
  </conditionalFormatting>
  <conditionalFormatting sqref="C169:AG169">
    <cfRule type="expression" dxfId="1645" priority="46">
      <formula>WEEKDAY(C167,2)&gt;5</formula>
    </cfRule>
    <cfRule type="expression" dxfId="1644" priority="151">
      <formula>(ISBLANK(C169:AG169)=TRUE)</formula>
    </cfRule>
  </conditionalFormatting>
  <conditionalFormatting sqref="C197:AF197">
    <cfRule type="expression" dxfId="1643" priority="130">
      <formula xml:space="preserve"> WEEKDAY(C197,2) &gt; 5</formula>
    </cfRule>
  </conditionalFormatting>
  <conditionalFormatting sqref="C198:AF198">
    <cfRule type="cellIs" dxfId="1642" priority="15" operator="greaterThan">
      <formula>(10-C$202)</formula>
    </cfRule>
    <cfRule type="expression" dxfId="1641" priority="92">
      <formula>WEEKDAY(C197,2)&gt;5</formula>
    </cfRule>
    <cfRule type="expression" dxfId="1640" priority="153">
      <formula>(ISBLANK(C198:AF198)=TRUE)</formula>
    </cfRule>
  </conditionalFormatting>
  <conditionalFormatting sqref="C199:AF199">
    <cfRule type="expression" dxfId="1639" priority="43">
      <formula>WEEKDAY(C197,2)&gt;5</formula>
    </cfRule>
    <cfRule type="expression" dxfId="1638" priority="132">
      <formula>(ISBLANK(C199:AF199)=TRUE)</formula>
    </cfRule>
  </conditionalFormatting>
  <conditionalFormatting sqref="C227:AG227">
    <cfRule type="expression" dxfId="1637" priority="127">
      <formula xml:space="preserve"> WEEKDAY(C227,2) &gt; 5</formula>
    </cfRule>
  </conditionalFormatting>
  <conditionalFormatting sqref="C228:AG228">
    <cfRule type="cellIs" dxfId="1636" priority="14" operator="greaterThan">
      <formula>(10-C$232)</formula>
    </cfRule>
    <cfRule type="expression" dxfId="1635" priority="91">
      <formula>WEEKDAY(C227,2)&gt;5</formula>
    </cfRule>
    <cfRule type="expression" dxfId="1634" priority="129">
      <formula>(ISBLANK(C228:AG228)=TRUE)</formula>
    </cfRule>
  </conditionalFormatting>
  <conditionalFormatting sqref="C229:AG229">
    <cfRule type="expression" dxfId="1633" priority="40">
      <formula>WEEKDAY(C227,2)&gt;5</formula>
    </cfRule>
    <cfRule type="expression" dxfId="1632" priority="128">
      <formula>(ISBLANK(C229:AG229)=TRUE)</formula>
    </cfRule>
  </conditionalFormatting>
  <conditionalFormatting sqref="C257:AG257">
    <cfRule type="expression" dxfId="1631" priority="124">
      <formula xml:space="preserve"> WEEKDAY(C257,2) &gt; 5</formula>
    </cfRule>
  </conditionalFormatting>
  <conditionalFormatting sqref="C258:AG258">
    <cfRule type="cellIs" dxfId="1630" priority="13" operator="greaterThan">
      <formula>(10-C$262)</formula>
    </cfRule>
    <cfRule type="expression" dxfId="1629" priority="90">
      <formula>WEEKDAY(C257,2)&gt;5</formula>
    </cfRule>
    <cfRule type="expression" dxfId="1628" priority="126">
      <formula>(ISBLANK(C258:AG258)=TRUE)</formula>
    </cfRule>
  </conditionalFormatting>
  <conditionalFormatting sqref="C259:AG259">
    <cfRule type="expression" dxfId="1627" priority="37">
      <formula>WEEKDAY(C257,2)&gt;5</formula>
    </cfRule>
    <cfRule type="expression" dxfId="1626" priority="125">
      <formula>(ISBLANK(C259:AG259)=TRUE)</formula>
    </cfRule>
  </conditionalFormatting>
  <conditionalFormatting sqref="C287:AF287">
    <cfRule type="expression" dxfId="1625" priority="121">
      <formula xml:space="preserve"> WEEKDAY(C287,2) &gt; 5</formula>
    </cfRule>
  </conditionalFormatting>
  <conditionalFormatting sqref="C288:AF288">
    <cfRule type="cellIs" dxfId="1624" priority="12" operator="greaterThan">
      <formula>(10-C$292)</formula>
    </cfRule>
    <cfRule type="expression" dxfId="1623" priority="89">
      <formula>WEEKDAY(C287,2)&gt;5</formula>
    </cfRule>
    <cfRule type="expression" dxfId="1622" priority="123">
      <formula>(ISBLANK(C288:AF288)=TRUE)</formula>
    </cfRule>
  </conditionalFormatting>
  <conditionalFormatting sqref="C289:AF289">
    <cfRule type="expression" dxfId="1621" priority="34">
      <formula>WEEKDAY(C287,2)&gt;5</formula>
    </cfRule>
    <cfRule type="expression" dxfId="1620" priority="122">
      <formula>(ISBLANK(C289:AF289)=TRUE)</formula>
    </cfRule>
  </conditionalFormatting>
  <conditionalFormatting sqref="C317:AG317">
    <cfRule type="expression" dxfId="1619" priority="118">
      <formula xml:space="preserve"> WEEKDAY(C317,2) &gt; 5</formula>
    </cfRule>
  </conditionalFormatting>
  <conditionalFormatting sqref="C318:AG318">
    <cfRule type="cellIs" dxfId="1618" priority="11" operator="greaterThan">
      <formula>(10-C$322)</formula>
    </cfRule>
    <cfRule type="expression" dxfId="1617" priority="88">
      <formula>WEEKDAY(C317,2)&gt;5</formula>
    </cfRule>
    <cfRule type="expression" dxfId="1616" priority="120">
      <formula>(ISBLANK(C318:AG318)=TRUE)</formula>
    </cfRule>
  </conditionalFormatting>
  <conditionalFormatting sqref="C319:AG319">
    <cfRule type="expression" dxfId="1615" priority="84">
      <formula>WEEKDAY(C317,2)&gt;5</formula>
    </cfRule>
    <cfRule type="expression" dxfId="1614" priority="119">
      <formula>(ISBLANK(C319:AG319)=TRUE)</formula>
    </cfRule>
  </conditionalFormatting>
  <conditionalFormatting sqref="C347:AF347">
    <cfRule type="expression" dxfId="1613" priority="115">
      <formula xml:space="preserve"> WEEKDAY(C347,2) &gt; 5</formula>
    </cfRule>
  </conditionalFormatting>
  <conditionalFormatting sqref="C348:AF348">
    <cfRule type="cellIs" dxfId="1612" priority="10" operator="greaterThan">
      <formula>(10-C$352)</formula>
    </cfRule>
    <cfRule type="expression" dxfId="1611" priority="87">
      <formula>WEEKDAY(C347,2)&gt;5</formula>
    </cfRule>
    <cfRule type="expression" dxfId="1610" priority="117">
      <formula>(ISBLANK(C348:AF348)=TRUE)</formula>
    </cfRule>
  </conditionalFormatting>
  <conditionalFormatting sqref="C349:AF349">
    <cfRule type="expression" dxfId="1609" priority="28">
      <formula>WEEKDAY(C347,2)&gt;5</formula>
    </cfRule>
    <cfRule type="expression" dxfId="1608" priority="116">
      <formula>(ISBLANK(C349:AF349)=TRUE)</formula>
    </cfRule>
  </conditionalFormatting>
  <conditionalFormatting sqref="C377:AG377">
    <cfRule type="expression" dxfId="1607" priority="112">
      <formula xml:space="preserve"> WEEKDAY(C377,2) &gt; 5</formula>
    </cfRule>
  </conditionalFormatting>
  <conditionalFormatting sqref="C378:AG378">
    <cfRule type="cellIs" dxfId="1606" priority="9" operator="greaterThan">
      <formula>(10-C$382)</formula>
    </cfRule>
    <cfRule type="expression" dxfId="1605" priority="86">
      <formula>WEEKDAY(C377,2)&gt;5</formula>
    </cfRule>
    <cfRule type="expression" dxfId="1604" priority="114">
      <formula>(ISBLANK(C378:AG378)=TRUE)</formula>
    </cfRule>
  </conditionalFormatting>
  <conditionalFormatting sqref="C379:AG379">
    <cfRule type="expression" dxfId="1603" priority="83">
      <formula>WEEKDAY(C377,2)&gt;5</formula>
    </cfRule>
    <cfRule type="expression" dxfId="1602" priority="113">
      <formula>(ISBLANK(C379:AG379)=TRUE)</formula>
    </cfRule>
  </conditionalFormatting>
  <conditionalFormatting sqref="N24:Q24">
    <cfRule type="expression" dxfId="1601" priority="111">
      <formula>(ISBLANK(N24)=TRUE)</formula>
    </cfRule>
  </conditionalFormatting>
  <conditionalFormatting sqref="N25:Q25">
    <cfRule type="expression" dxfId="1600" priority="110">
      <formula>(ISBLANK(N25)=TRUE)</formula>
    </cfRule>
  </conditionalFormatting>
  <conditionalFormatting sqref="E10">
    <cfRule type="expression" dxfId="1599" priority="109">
      <formula>(ISBLANK(E10)=TRUE)</formula>
    </cfRule>
  </conditionalFormatting>
  <conditionalFormatting sqref="B10">
    <cfRule type="cellIs" dxfId="1598" priority="82" operator="equal">
      <formula>0</formula>
    </cfRule>
    <cfRule type="expression" dxfId="1597" priority="108">
      <formula>(ISBLANK(B10)=TRUE)</formula>
    </cfRule>
  </conditionalFormatting>
  <conditionalFormatting sqref="Q2">
    <cfRule type="expression" dxfId="1596" priority="107">
      <formula>(ISBLANK(Q2)=TRUE)</formula>
    </cfRule>
  </conditionalFormatting>
  <conditionalFormatting sqref="C47:AG49">
    <cfRule type="expression" dxfId="1595" priority="57">
      <formula>(ISBLANK($B$10)=TRUE)</formula>
    </cfRule>
  </conditionalFormatting>
  <conditionalFormatting sqref="O46">
    <cfRule type="expression" dxfId="1594" priority="105">
      <formula>(ISBLANK($B$10)=FALSE)</formula>
    </cfRule>
  </conditionalFormatting>
  <conditionalFormatting sqref="O76">
    <cfRule type="expression" dxfId="1593" priority="104">
      <formula>(ISBLANK($B$10)=FALSE)</formula>
    </cfRule>
  </conditionalFormatting>
  <conditionalFormatting sqref="O106">
    <cfRule type="expression" dxfId="1592" priority="103">
      <formula>(ISBLANK($B$10)=FALSE)</formula>
    </cfRule>
  </conditionalFormatting>
  <conditionalFormatting sqref="O136">
    <cfRule type="expression" dxfId="1591" priority="102">
      <formula>(ISBLANK($B$10)=FALSE)</formula>
    </cfRule>
  </conditionalFormatting>
  <conditionalFormatting sqref="O166">
    <cfRule type="expression" dxfId="1590" priority="101">
      <formula>(ISBLANK($B$10)=FALSE)</formula>
    </cfRule>
  </conditionalFormatting>
  <conditionalFormatting sqref="O196">
    <cfRule type="expression" dxfId="1589" priority="100">
      <formula>(ISBLANK($B$10)=FALSE)</formula>
    </cfRule>
  </conditionalFormatting>
  <conditionalFormatting sqref="O226">
    <cfRule type="expression" dxfId="1588" priority="99">
      <formula>(ISBLANK($B$10)=FALSE)</formula>
    </cfRule>
  </conditionalFormatting>
  <conditionalFormatting sqref="O256">
    <cfRule type="expression" dxfId="1587" priority="98">
      <formula>(ISBLANK($B$10)=FALSE)</formula>
    </cfRule>
  </conditionalFormatting>
  <conditionalFormatting sqref="O286">
    <cfRule type="expression" dxfId="1586" priority="97">
      <formula>(ISBLANK($B$10)=FALSE)</formula>
    </cfRule>
  </conditionalFormatting>
  <conditionalFormatting sqref="O316">
    <cfRule type="expression" dxfId="1585" priority="96">
      <formula>(ISBLANK($B$10)=FALSE)</formula>
    </cfRule>
  </conditionalFormatting>
  <conditionalFormatting sqref="O346">
    <cfRule type="expression" dxfId="1584" priority="95">
      <formula>(ISBLANK($B$10)=FALSE)</formula>
    </cfRule>
  </conditionalFormatting>
  <conditionalFormatting sqref="O376">
    <cfRule type="expression" dxfId="1583" priority="94">
      <formula>(ISBLANK($B$10)=FALSE)</formula>
    </cfRule>
  </conditionalFormatting>
  <conditionalFormatting sqref="C77:AG79">
    <cfRule type="expression" dxfId="1582" priority="5">
      <formula>(ISBLANK($B$10)=TRUE)</formula>
    </cfRule>
  </conditionalFormatting>
  <conditionalFormatting sqref="C137:AG139">
    <cfRule type="expression" dxfId="1581" priority="48">
      <formula>(ISBLANK($B$10)=TRUE)</formula>
    </cfRule>
  </conditionalFormatting>
  <conditionalFormatting sqref="C197:AG199">
    <cfRule type="expression" dxfId="1580" priority="42">
      <formula>(ISBLANK($B$10)=TRUE)</formula>
    </cfRule>
  </conditionalFormatting>
  <conditionalFormatting sqref="C227:AG229">
    <cfRule type="expression" dxfId="1579" priority="39">
      <formula>(ISBLANK($B$10)=TRUE)</formula>
    </cfRule>
  </conditionalFormatting>
  <conditionalFormatting sqref="C257:AG259">
    <cfRule type="expression" dxfId="1578" priority="36">
      <formula>(ISBLANK($B$10)=TRUE)</formula>
    </cfRule>
  </conditionalFormatting>
  <conditionalFormatting sqref="C287:AG289">
    <cfRule type="expression" dxfId="1577" priority="33">
      <formula>(ISBLANK($B$10)=TRUE)</formula>
    </cfRule>
  </conditionalFormatting>
  <conditionalFormatting sqref="C317:AG319">
    <cfRule type="expression" dxfId="1576" priority="31">
      <formula>(ISBLANK($B$10)=TRUE)</formula>
    </cfRule>
  </conditionalFormatting>
  <conditionalFormatting sqref="C347:AG349">
    <cfRule type="expression" dxfId="1575" priority="27">
      <formula>(ISBLANK($B$10)=TRUE)</formula>
    </cfRule>
  </conditionalFormatting>
  <conditionalFormatting sqref="C377:AG379">
    <cfRule type="expression" dxfId="1574" priority="25">
      <formula>(ISBLANK($B$10)=TRUE)</formula>
    </cfRule>
  </conditionalFormatting>
  <conditionalFormatting sqref="C47:C49">
    <cfRule type="expression" dxfId="1573" priority="56">
      <formula>TRUE</formula>
    </cfRule>
  </conditionalFormatting>
  <conditionalFormatting sqref="C167:C169">
    <cfRule type="expression" dxfId="1572" priority="45">
      <formula>TRUE</formula>
    </cfRule>
  </conditionalFormatting>
  <conditionalFormatting sqref="E317:E319">
    <cfRule type="expression" dxfId="1571" priority="30">
      <formula>TRUE</formula>
    </cfRule>
  </conditionalFormatting>
  <conditionalFormatting sqref="AA377:AB379">
    <cfRule type="expression" dxfId="1570" priority="24">
      <formula>TRUE</formula>
    </cfRule>
  </conditionalFormatting>
  <conditionalFormatting sqref="C137:AF139">
    <cfRule type="expression" dxfId="1569" priority="137">
      <formula>((OR(C$137=$B$1+1,C$137=$B$1-2,C$137=$B$1+39,C$137=$B$1+50))=TRUE)</formula>
    </cfRule>
  </conditionalFormatting>
  <conditionalFormatting sqref="C107:AG109">
    <cfRule type="expression" dxfId="1568" priority="140">
      <formula>(ISBLANK($B$10)=TRUE)</formula>
    </cfRule>
    <cfRule type="expression" dxfId="1567" priority="141">
      <formula>((OR(C$107=$B$1+1,C$107=$B$1-2,C$107=$B$1+39,C$107=$B$1+50))=TRUE)</formula>
    </cfRule>
  </conditionalFormatting>
  <conditionalFormatting sqref="C167:AG169">
    <cfRule type="expression" dxfId="1566" priority="134">
      <formula>(ISBLANK($B$10)=TRUE)</formula>
    </cfRule>
    <cfRule type="expression" dxfId="1565" priority="135">
      <formula>((OR(C$167=$B$1+1,C$167=$B$1-2,C$167=$B$1+39,C$167=$B$1+50))=TRUE)</formula>
    </cfRule>
  </conditionalFormatting>
  <conditionalFormatting sqref="C197:AF199">
    <cfRule type="expression" dxfId="1564" priority="131">
      <formula>((OR(C$197=$B$1+1,C$197=$B$1-2,C$197=$B$1+39,C$197=$B$1+50))=TRUE)</formula>
    </cfRule>
  </conditionalFormatting>
  <conditionalFormatting sqref="C52:AG52">
    <cfRule type="expression" dxfId="1563" priority="78">
      <formula>WEEKDAY(C47,2)&gt;5</formula>
    </cfRule>
    <cfRule type="expression" dxfId="1562" priority="79">
      <formula>(ISBLANK(C52:AG52)=TRUE)</formula>
    </cfRule>
  </conditionalFormatting>
  <conditionalFormatting sqref="C82:AE82">
    <cfRule type="expression" dxfId="1561" priority="4">
      <formula>WEEKDAY(C77,2)&gt;5</formula>
    </cfRule>
  </conditionalFormatting>
  <conditionalFormatting sqref="C112:AG112">
    <cfRule type="expression" dxfId="1560" priority="50">
      <formula>((OR(C$107=$B$1+1,C$107=$B$1-2,C$107=$B$1+39,C$107=$B$1+50))=TRUE)</formula>
    </cfRule>
    <cfRule type="expression" dxfId="1559" priority="59">
      <formula>WEEKDAY(C107,2)&gt;5</formula>
    </cfRule>
    <cfRule type="expression" dxfId="1558" priority="76">
      <formula>(ISBLANK(C112:AG112)=TRUE)</formula>
    </cfRule>
  </conditionalFormatting>
  <conditionalFormatting sqref="C172:AG172">
    <cfRule type="expression" dxfId="1557" priority="44">
      <formula>((OR(C$167=$B$1+1,C$167=$B$1-2,C$167=$B$1+39,C$167=$B$1+50))=TRUE)</formula>
    </cfRule>
    <cfRule type="expression" dxfId="1556" priority="67">
      <formula>WEEKDAY(C167,2)&gt;5</formula>
    </cfRule>
    <cfRule type="expression" dxfId="1555" priority="75">
      <formula>(ISBLANK(C172:AG172)=TRUE)</formula>
    </cfRule>
  </conditionalFormatting>
  <conditionalFormatting sqref="C202:AF202">
    <cfRule type="expression" dxfId="1554" priority="58">
      <formula>WEEKDAY(C197,2)&gt;5</formula>
    </cfRule>
    <cfRule type="expression" dxfId="1553" priority="74">
      <formula>(ISBLANK(C202:AG202)=TRUE)</formula>
    </cfRule>
  </conditionalFormatting>
  <conditionalFormatting sqref="C232:AG232">
    <cfRule type="expression" dxfId="1552" priority="38">
      <formula>WEEKDAY(C227,2)&gt;5</formula>
    </cfRule>
    <cfRule type="expression" dxfId="1551" priority="73">
      <formula>(ISBLANK(C232:AG232)=TRUE)</formula>
    </cfRule>
  </conditionalFormatting>
  <conditionalFormatting sqref="C262:AG262">
    <cfRule type="expression" dxfId="1550" priority="35">
      <formula>WEEKDAY(C257,2)&gt;5</formula>
    </cfRule>
    <cfRule type="expression" dxfId="1549" priority="72">
      <formula>(ISBLANK(C262:AG262)=TRUE)</formula>
    </cfRule>
  </conditionalFormatting>
  <conditionalFormatting sqref="C292:AF292">
    <cfRule type="expression" dxfId="1548" priority="32">
      <formula>WEEKDAY(C287,2)&gt;5</formula>
    </cfRule>
    <cfRule type="expression" dxfId="1547" priority="71">
      <formula>(ISBLANK(C292:AF292)=TRUE)</formula>
    </cfRule>
  </conditionalFormatting>
  <conditionalFormatting sqref="C352:AF352">
    <cfRule type="expression" dxfId="1546" priority="26">
      <formula>WEEKDAY(C347,2)&gt;5</formula>
    </cfRule>
    <cfRule type="expression" dxfId="1545" priority="70">
      <formula>(ISBLANK(C352:AG352)=TRUE)</formula>
    </cfRule>
  </conditionalFormatting>
  <conditionalFormatting sqref="C382:AG382">
    <cfRule type="expression" dxfId="1544" priority="61">
      <formula>WEEKDAY(C377,2)&gt;5</formula>
    </cfRule>
    <cfRule type="expression" dxfId="1543" priority="69">
      <formula>(ISBLANK(C382:AG382)=TRUE)</formula>
    </cfRule>
  </conditionalFormatting>
  <conditionalFormatting sqref="C322:AG322">
    <cfRule type="expression" dxfId="1542" priority="62">
      <formula>WEEKDAY(C317,2)&gt;5</formula>
    </cfRule>
    <cfRule type="expression" dxfId="1541" priority="68">
      <formula>(ISBLANK(C322:AG322)=TRUE)</formula>
    </cfRule>
  </conditionalFormatting>
  <conditionalFormatting sqref="C172">
    <cfRule type="expression" dxfId="1540" priority="64">
      <formula>TRUE</formula>
    </cfRule>
  </conditionalFormatting>
  <conditionalFormatting sqref="C52">
    <cfRule type="expression" dxfId="1539" priority="66">
      <formula>TRUE</formula>
    </cfRule>
  </conditionalFormatting>
  <conditionalFormatting sqref="C142:AF142">
    <cfRule type="expression" dxfId="1538" priority="47">
      <formula>((OR(C$137=$B$1+1,C$137=$B$1-2,C$137=$B$1+39,C$137=$B$1+50))=TRUE)+$A$142</formula>
    </cfRule>
    <cfRule type="expression" dxfId="1537" priority="63">
      <formula>WEEKDAY(C137,2)&gt;5</formula>
    </cfRule>
    <cfRule type="expression" dxfId="1536" priority="65">
      <formula>(ISBLANK(C142:AF142)=TRUE)</formula>
    </cfRule>
  </conditionalFormatting>
  <conditionalFormatting sqref="E322">
    <cfRule type="expression" dxfId="1535" priority="29">
      <formula>TRUE</formula>
    </cfRule>
  </conditionalFormatting>
  <conditionalFormatting sqref="AA382">
    <cfRule type="expression" dxfId="1534" priority="60">
      <formula>TRUE</formula>
    </cfRule>
  </conditionalFormatting>
  <conditionalFormatting sqref="AB382">
    <cfRule type="expression" dxfId="1533" priority="23">
      <formula>TRUE</formula>
    </cfRule>
  </conditionalFormatting>
  <conditionalFormatting sqref="C202:AG202">
    <cfRule type="expression" dxfId="1532" priority="41">
      <formula>((OR(C$197=$B$1+1,C$197=$B$1-2,C$197=$B$1+39,C$197=$B$1+50))=TRUE)</formula>
    </cfRule>
  </conditionalFormatting>
  <conditionalFormatting sqref="Q1">
    <cfRule type="expression" dxfId="1531" priority="22">
      <formula>(ISBLANK(Q1)=TRUE)</formula>
    </cfRule>
  </conditionalFormatting>
  <conditionalFormatting sqref="AE77">
    <cfRule type="cellIs" dxfId="1530" priority="20" operator="equal">
      <formula>$AE$77=$AN$76</formula>
    </cfRule>
    <cfRule type="expression" dxfId="1529" priority="21">
      <formula>MONTH($AE$77)=MONTH($A$1)</formula>
    </cfRule>
  </conditionalFormatting>
  <conditionalFormatting sqref="C78:AD78">
    <cfRule type="expression" dxfId="1528" priority="77">
      <formula>(ISBLANK(C78:AD78)=TRUE)</formula>
    </cfRule>
  </conditionalFormatting>
  <conditionalFormatting sqref="C79:AD79">
    <cfRule type="expression" dxfId="1527" priority="143">
      <formula>(ISBLANK(C79:AD79)=TRUE)</formula>
    </cfRule>
  </conditionalFormatting>
  <conditionalFormatting sqref="C82:AD82">
    <cfRule type="expression" dxfId="1526" priority="55">
      <formula>(ISBLANK(C82:AD82)=TRUE)</formula>
    </cfRule>
  </conditionalFormatting>
  <conditionalFormatting sqref="AE78">
    <cfRule type="expression" dxfId="1525" priority="3">
      <formula>MONTH($AE$77)=MONTH($A$1)</formula>
    </cfRule>
    <cfRule type="expression" dxfId="1524" priority="54">
      <formula>(AND(MONTH($AE$77)=MONTH($A$2),ISBLANK($AE$78)=TRUE))</formula>
    </cfRule>
  </conditionalFormatting>
  <conditionalFormatting sqref="AE79">
    <cfRule type="expression" dxfId="1523" priority="2">
      <formula>MONTH($AE$77)=MONTH($A$1)</formula>
    </cfRule>
    <cfRule type="expression" dxfId="1522" priority="144">
      <formula>(AND(MONTH($AE$77)=MONTH($A$2),ISBLANK($AE$79)=TRUE))</formula>
    </cfRule>
  </conditionalFormatting>
  <conditionalFormatting sqref="AE82">
    <cfRule type="expression" dxfId="1521" priority="1">
      <formula>MONTH($AE$77)=MONTH($A$1)</formula>
    </cfRule>
    <cfRule type="expression" dxfId="1520" priority="53">
      <formula>(AND(MONTH($AE$77)=MONTH($A$2),ISBLANK($AE$82)=TRUE))</formula>
    </cfRule>
  </conditionalFormatting>
  <conditionalFormatting sqref="BM49">
    <cfRule type="expression" priority="7">
      <formula>#REF!=MONTH($A$1)</formula>
    </cfRule>
  </conditionalFormatting>
  <dataValidations count="2">
    <dataValidation errorStyle="information" allowBlank="1" showErrorMessage="1" errorTitle="Fehler" error="Bitte geben Sie ein gültiges Förderkennzeichen ein (beginnt immer mit 03...)" sqref="Q2"/>
    <dataValidation type="custom" errorStyle="information" allowBlank="1" showErrorMessage="1" errorTitle="Hinweis" error="Arbeitszeit am Samstag oder Sonntag ist nur in begründeten Ausnahmen zuwendungsfähig." sqref="AF78:AG79">
      <formula1>WEEKDAY(AF$77,2)&lt;=5</formula1>
    </dataValidation>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ksuiJJ68bpXWzRci9aGIv0gJ+7Ht7xDgeFoAU0sK/3xbw605YK305XJ9DY0hGJ11sRBWgdFwPXM8Dxxn+bqBQ==" saltValue="5DAWh7cNO6OLkBL9iLMBmw=="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1519" priority="146">
      <formula xml:space="preserve"> WEEKDAY(C47,2) &gt; 5</formula>
    </cfRule>
  </conditionalFormatting>
  <conditionalFormatting sqref="C48:AG48">
    <cfRule type="cellIs" dxfId="1518" priority="80" operator="greaterThan">
      <formula>(10-C$52)</formula>
    </cfRule>
    <cfRule type="expression" dxfId="1517" priority="106">
      <formula>WEEKDAY(C47,2)&gt;5</formula>
    </cfRule>
    <cfRule type="expression" dxfId="1516" priority="147">
      <formula>(ISBLANK(C48:AG48)=TRUE)</formula>
    </cfRule>
  </conditionalFormatting>
  <conditionalFormatting sqref="C49:AG49">
    <cfRule type="expression" dxfId="1515" priority="81">
      <formula>WEEKDAY(C47,2)&gt;5</formula>
    </cfRule>
    <cfRule type="expression" dxfId="1514" priority="145">
      <formula>(ISBLANK(C49:AG49)=TRUE)</formula>
    </cfRule>
  </conditionalFormatting>
  <conditionalFormatting sqref="C77:AE77">
    <cfRule type="expression" dxfId="1513" priority="142">
      <formula xml:space="preserve"> WEEKDAY(C77,2) &gt; 5</formula>
    </cfRule>
  </conditionalFormatting>
  <conditionalFormatting sqref="C78:AE78">
    <cfRule type="cellIs" dxfId="1512" priority="8" operator="greaterThan">
      <formula>(10-C$82)</formula>
    </cfRule>
    <cfRule type="expression" dxfId="1511" priority="19">
      <formula>WEEKDAY(C77,2)&gt;5</formula>
    </cfRule>
  </conditionalFormatting>
  <conditionalFormatting sqref="C79:AE79">
    <cfRule type="expression" dxfId="1510" priority="6">
      <formula>WEEKDAY(C77,2)&gt;5</formula>
    </cfRule>
  </conditionalFormatting>
  <conditionalFormatting sqref="C107:AG107">
    <cfRule type="expression" dxfId="1509" priority="139">
      <formula xml:space="preserve"> WEEKDAY(C107,2) &gt; 5</formula>
    </cfRule>
  </conditionalFormatting>
  <conditionalFormatting sqref="C108:AG108">
    <cfRule type="cellIs" dxfId="1508" priority="18" operator="greaterThan">
      <formula>(10-C$112)</formula>
    </cfRule>
    <cfRule type="expression" dxfId="1507" priority="52">
      <formula>WEEKDAY(C107,2)&gt;5</formula>
    </cfRule>
    <cfRule type="expression" dxfId="1506" priority="150">
      <formula>(ISBLANK(C108:AG108)=TRUE)</formula>
    </cfRule>
  </conditionalFormatting>
  <conditionalFormatting sqref="C109:AG109">
    <cfRule type="expression" dxfId="1505" priority="51">
      <formula>WEEKDAY(C107,2)&gt;5</formula>
    </cfRule>
    <cfRule type="expression" dxfId="1504" priority="149">
      <formula>(ISBLANK(C109:AG109)=TRUE)</formula>
    </cfRule>
  </conditionalFormatting>
  <conditionalFormatting sqref="C137:AF137">
    <cfRule type="expression" dxfId="1503" priority="136">
      <formula xml:space="preserve"> WEEKDAY(C137,2) &gt; 5</formula>
    </cfRule>
  </conditionalFormatting>
  <conditionalFormatting sqref="C138:AF138">
    <cfRule type="cellIs" dxfId="1502" priority="17" operator="greaterThan">
      <formula>(10-C$142)</formula>
    </cfRule>
    <cfRule type="expression" dxfId="1501" priority="93">
      <formula>WEEKDAY(C137,2)&gt;5</formula>
    </cfRule>
    <cfRule type="expression" dxfId="1500" priority="148">
      <formula>(ISBLANK(C138:AF138)=TRUE)</formula>
    </cfRule>
  </conditionalFormatting>
  <conditionalFormatting sqref="C139:AF139">
    <cfRule type="expression" dxfId="1499" priority="49">
      <formula>WEEKDAY(C137,2)&gt;5</formula>
    </cfRule>
    <cfRule type="expression" dxfId="1498" priority="138">
      <formula>(ISBLANK(C139:AF139)=TRUE)</formula>
    </cfRule>
  </conditionalFormatting>
  <conditionalFormatting sqref="C167:AG167">
    <cfRule type="expression" dxfId="1497" priority="133">
      <formula xml:space="preserve"> WEEKDAY(C167,2) &gt; 5</formula>
    </cfRule>
  </conditionalFormatting>
  <conditionalFormatting sqref="C168:AG168">
    <cfRule type="cellIs" dxfId="1496" priority="16" operator="greaterThan">
      <formula>(10-C$172)</formula>
    </cfRule>
    <cfRule type="expression" dxfId="1495" priority="85">
      <formula>WEEKDAY(C167,2)&gt;5</formula>
    </cfRule>
    <cfRule type="expression" dxfId="1494" priority="152">
      <formula>(ISBLANK(C168:AG168)=TRUE)</formula>
    </cfRule>
  </conditionalFormatting>
  <conditionalFormatting sqref="C169:AG169">
    <cfRule type="expression" dxfId="1493" priority="46">
      <formula>WEEKDAY(C167,2)&gt;5</formula>
    </cfRule>
    <cfRule type="expression" dxfId="1492" priority="151">
      <formula>(ISBLANK(C169:AG169)=TRUE)</formula>
    </cfRule>
  </conditionalFormatting>
  <conditionalFormatting sqref="C197:AF197">
    <cfRule type="expression" dxfId="1491" priority="130">
      <formula xml:space="preserve"> WEEKDAY(C197,2) &gt; 5</formula>
    </cfRule>
  </conditionalFormatting>
  <conditionalFormatting sqref="C198:AF198">
    <cfRule type="cellIs" dxfId="1490" priority="15" operator="greaterThan">
      <formula>(10-C$202)</formula>
    </cfRule>
    <cfRule type="expression" dxfId="1489" priority="92">
      <formula>WEEKDAY(C197,2)&gt;5</formula>
    </cfRule>
    <cfRule type="expression" dxfId="1488" priority="153">
      <formula>(ISBLANK(C198:AF198)=TRUE)</formula>
    </cfRule>
  </conditionalFormatting>
  <conditionalFormatting sqref="C199:AF199">
    <cfRule type="expression" dxfId="1487" priority="43">
      <formula>WEEKDAY(C197,2)&gt;5</formula>
    </cfRule>
    <cfRule type="expression" dxfId="1486" priority="132">
      <formula>(ISBLANK(C199:AF199)=TRUE)</formula>
    </cfRule>
  </conditionalFormatting>
  <conditionalFormatting sqref="C227:AG227">
    <cfRule type="expression" dxfId="1485" priority="127">
      <formula xml:space="preserve"> WEEKDAY(C227,2) &gt; 5</formula>
    </cfRule>
  </conditionalFormatting>
  <conditionalFormatting sqref="C228:AG228">
    <cfRule type="cellIs" dxfId="1484" priority="14" operator="greaterThan">
      <formula>(10-C$232)</formula>
    </cfRule>
    <cfRule type="expression" dxfId="1483" priority="91">
      <formula>WEEKDAY(C227,2)&gt;5</formula>
    </cfRule>
    <cfRule type="expression" dxfId="1482" priority="129">
      <formula>(ISBLANK(C228:AG228)=TRUE)</formula>
    </cfRule>
  </conditionalFormatting>
  <conditionalFormatting sqref="C229:AG229">
    <cfRule type="expression" dxfId="1481" priority="40">
      <formula>WEEKDAY(C227,2)&gt;5</formula>
    </cfRule>
    <cfRule type="expression" dxfId="1480" priority="128">
      <formula>(ISBLANK(C229:AG229)=TRUE)</formula>
    </cfRule>
  </conditionalFormatting>
  <conditionalFormatting sqref="C257:AG257">
    <cfRule type="expression" dxfId="1479" priority="124">
      <formula xml:space="preserve"> WEEKDAY(C257,2) &gt; 5</formula>
    </cfRule>
  </conditionalFormatting>
  <conditionalFormatting sqref="C258:AG258">
    <cfRule type="cellIs" dxfId="1478" priority="13" operator="greaterThan">
      <formula>(10-C$262)</formula>
    </cfRule>
    <cfRule type="expression" dxfId="1477" priority="90">
      <formula>WEEKDAY(C257,2)&gt;5</formula>
    </cfRule>
    <cfRule type="expression" dxfId="1476" priority="126">
      <formula>(ISBLANK(C258:AG258)=TRUE)</formula>
    </cfRule>
  </conditionalFormatting>
  <conditionalFormatting sqref="C259:AG259">
    <cfRule type="expression" dxfId="1475" priority="37">
      <formula>WEEKDAY(C257,2)&gt;5</formula>
    </cfRule>
    <cfRule type="expression" dxfId="1474" priority="125">
      <formula>(ISBLANK(C259:AG259)=TRUE)</formula>
    </cfRule>
  </conditionalFormatting>
  <conditionalFormatting sqref="C287:AF287">
    <cfRule type="expression" dxfId="1473" priority="121">
      <formula xml:space="preserve"> WEEKDAY(C287,2) &gt; 5</formula>
    </cfRule>
  </conditionalFormatting>
  <conditionalFormatting sqref="C288:AF288">
    <cfRule type="cellIs" dxfId="1472" priority="12" operator="greaterThan">
      <formula>(10-C$292)</formula>
    </cfRule>
    <cfRule type="expression" dxfId="1471" priority="89">
      <formula>WEEKDAY(C287,2)&gt;5</formula>
    </cfRule>
    <cfRule type="expression" dxfId="1470" priority="123">
      <formula>(ISBLANK(C288:AF288)=TRUE)</formula>
    </cfRule>
  </conditionalFormatting>
  <conditionalFormatting sqref="C289:AF289">
    <cfRule type="expression" dxfId="1469" priority="34">
      <formula>WEEKDAY(C287,2)&gt;5</formula>
    </cfRule>
    <cfRule type="expression" dxfId="1468" priority="122">
      <formula>(ISBLANK(C289:AF289)=TRUE)</formula>
    </cfRule>
  </conditionalFormatting>
  <conditionalFormatting sqref="C317:AG317">
    <cfRule type="expression" dxfId="1467" priority="118">
      <formula xml:space="preserve"> WEEKDAY(C317,2) &gt; 5</formula>
    </cfRule>
  </conditionalFormatting>
  <conditionalFormatting sqref="C318:AG318">
    <cfRule type="cellIs" dxfId="1466" priority="11" operator="greaterThan">
      <formula>(10-C$322)</formula>
    </cfRule>
    <cfRule type="expression" dxfId="1465" priority="88">
      <formula>WEEKDAY(C317,2)&gt;5</formula>
    </cfRule>
    <cfRule type="expression" dxfId="1464" priority="120">
      <formula>(ISBLANK(C318:AG318)=TRUE)</formula>
    </cfRule>
  </conditionalFormatting>
  <conditionalFormatting sqref="C319:AG319">
    <cfRule type="expression" dxfId="1463" priority="84">
      <formula>WEEKDAY(C317,2)&gt;5</formula>
    </cfRule>
    <cfRule type="expression" dxfId="1462" priority="119">
      <formula>(ISBLANK(C319:AG319)=TRUE)</formula>
    </cfRule>
  </conditionalFormatting>
  <conditionalFormatting sqref="C347:AF347">
    <cfRule type="expression" dxfId="1461" priority="115">
      <formula xml:space="preserve"> WEEKDAY(C347,2) &gt; 5</formula>
    </cfRule>
  </conditionalFormatting>
  <conditionalFormatting sqref="C348:AF348">
    <cfRule type="cellIs" dxfId="1460" priority="10" operator="greaterThan">
      <formula>(10-C$352)</formula>
    </cfRule>
    <cfRule type="expression" dxfId="1459" priority="87">
      <formula>WEEKDAY(C347,2)&gt;5</formula>
    </cfRule>
    <cfRule type="expression" dxfId="1458" priority="117">
      <formula>(ISBLANK(C348:AF348)=TRUE)</formula>
    </cfRule>
  </conditionalFormatting>
  <conditionalFormatting sqref="C349:AF349">
    <cfRule type="expression" dxfId="1457" priority="28">
      <formula>WEEKDAY(C347,2)&gt;5</formula>
    </cfRule>
    <cfRule type="expression" dxfId="1456" priority="116">
      <formula>(ISBLANK(C349:AF349)=TRUE)</formula>
    </cfRule>
  </conditionalFormatting>
  <conditionalFormatting sqref="C377:AG377">
    <cfRule type="expression" dxfId="1455" priority="112">
      <formula xml:space="preserve"> WEEKDAY(C377,2) &gt; 5</formula>
    </cfRule>
  </conditionalFormatting>
  <conditionalFormatting sqref="C378:AG378">
    <cfRule type="cellIs" dxfId="1454" priority="9" operator="greaterThan">
      <formula>(10-C$382)</formula>
    </cfRule>
    <cfRule type="expression" dxfId="1453" priority="86">
      <formula>WEEKDAY(C377,2)&gt;5</formula>
    </cfRule>
    <cfRule type="expression" dxfId="1452" priority="114">
      <formula>(ISBLANK(C378:AG378)=TRUE)</formula>
    </cfRule>
  </conditionalFormatting>
  <conditionalFormatting sqref="C379:AG379">
    <cfRule type="expression" dxfId="1451" priority="83">
      <formula>WEEKDAY(C377,2)&gt;5</formula>
    </cfRule>
    <cfRule type="expression" dxfId="1450" priority="113">
      <formula>(ISBLANK(C379:AG379)=TRUE)</formula>
    </cfRule>
  </conditionalFormatting>
  <conditionalFormatting sqref="N24:Q24">
    <cfRule type="expression" dxfId="1449" priority="111">
      <formula>(ISBLANK(N24)=TRUE)</formula>
    </cfRule>
  </conditionalFormatting>
  <conditionalFormatting sqref="N25:Q25">
    <cfRule type="expression" dxfId="1448" priority="110">
      <formula>(ISBLANK(N25)=TRUE)</formula>
    </cfRule>
  </conditionalFormatting>
  <conditionalFormatting sqref="E10">
    <cfRule type="expression" dxfId="1447" priority="109">
      <formula>(ISBLANK(E10)=TRUE)</formula>
    </cfRule>
  </conditionalFormatting>
  <conditionalFormatting sqref="B10">
    <cfRule type="cellIs" dxfId="1446" priority="82" operator="equal">
      <formula>0</formula>
    </cfRule>
    <cfRule type="expression" dxfId="1445" priority="108">
      <formula>(ISBLANK(B10)=TRUE)</formula>
    </cfRule>
  </conditionalFormatting>
  <conditionalFormatting sqref="Q2">
    <cfRule type="expression" dxfId="1444" priority="107">
      <formula>(ISBLANK(Q2)=TRUE)</formula>
    </cfRule>
  </conditionalFormatting>
  <conditionalFormatting sqref="C47:AG49">
    <cfRule type="expression" dxfId="1443" priority="57">
      <formula>(ISBLANK($B$10)=TRUE)</formula>
    </cfRule>
  </conditionalFormatting>
  <conditionalFormatting sqref="O46">
    <cfRule type="expression" dxfId="1442" priority="105">
      <formula>(ISBLANK($B$10)=FALSE)</formula>
    </cfRule>
  </conditionalFormatting>
  <conditionalFormatting sqref="O76">
    <cfRule type="expression" dxfId="1441" priority="104">
      <formula>(ISBLANK($B$10)=FALSE)</formula>
    </cfRule>
  </conditionalFormatting>
  <conditionalFormatting sqref="O106">
    <cfRule type="expression" dxfId="1440" priority="103">
      <formula>(ISBLANK($B$10)=FALSE)</formula>
    </cfRule>
  </conditionalFormatting>
  <conditionalFormatting sqref="O136">
    <cfRule type="expression" dxfId="1439" priority="102">
      <formula>(ISBLANK($B$10)=FALSE)</formula>
    </cfRule>
  </conditionalFormatting>
  <conditionalFormatting sqref="O166">
    <cfRule type="expression" dxfId="1438" priority="101">
      <formula>(ISBLANK($B$10)=FALSE)</formula>
    </cfRule>
  </conditionalFormatting>
  <conditionalFormatting sqref="O196">
    <cfRule type="expression" dxfId="1437" priority="100">
      <formula>(ISBLANK($B$10)=FALSE)</formula>
    </cfRule>
  </conditionalFormatting>
  <conditionalFormatting sqref="O226">
    <cfRule type="expression" dxfId="1436" priority="99">
      <formula>(ISBLANK($B$10)=FALSE)</formula>
    </cfRule>
  </conditionalFormatting>
  <conditionalFormatting sqref="O256">
    <cfRule type="expression" dxfId="1435" priority="98">
      <formula>(ISBLANK($B$10)=FALSE)</formula>
    </cfRule>
  </conditionalFormatting>
  <conditionalFormatting sqref="O286">
    <cfRule type="expression" dxfId="1434" priority="97">
      <formula>(ISBLANK($B$10)=FALSE)</formula>
    </cfRule>
  </conditionalFormatting>
  <conditionalFormatting sqref="O316">
    <cfRule type="expression" dxfId="1433" priority="96">
      <formula>(ISBLANK($B$10)=FALSE)</formula>
    </cfRule>
  </conditionalFormatting>
  <conditionalFormatting sqref="O346">
    <cfRule type="expression" dxfId="1432" priority="95">
      <formula>(ISBLANK($B$10)=FALSE)</formula>
    </cfRule>
  </conditionalFormatting>
  <conditionalFormatting sqref="O376">
    <cfRule type="expression" dxfId="1431" priority="94">
      <formula>(ISBLANK($B$10)=FALSE)</formula>
    </cfRule>
  </conditionalFormatting>
  <conditionalFormatting sqref="C77:AG79">
    <cfRule type="expression" dxfId="1430" priority="5">
      <formula>(ISBLANK($B$10)=TRUE)</formula>
    </cfRule>
  </conditionalFormatting>
  <conditionalFormatting sqref="C137:AG139">
    <cfRule type="expression" dxfId="1429" priority="48">
      <formula>(ISBLANK($B$10)=TRUE)</formula>
    </cfRule>
  </conditionalFormatting>
  <conditionalFormatting sqref="C197:AG199">
    <cfRule type="expression" dxfId="1428" priority="42">
      <formula>(ISBLANK($B$10)=TRUE)</formula>
    </cfRule>
  </conditionalFormatting>
  <conditionalFormatting sqref="C227:AG229">
    <cfRule type="expression" dxfId="1427" priority="39">
      <formula>(ISBLANK($B$10)=TRUE)</formula>
    </cfRule>
  </conditionalFormatting>
  <conditionalFormatting sqref="C257:AG259">
    <cfRule type="expression" dxfId="1426" priority="36">
      <formula>(ISBLANK($B$10)=TRUE)</formula>
    </cfRule>
  </conditionalFormatting>
  <conditionalFormatting sqref="C287:AG289">
    <cfRule type="expression" dxfId="1425" priority="33">
      <formula>(ISBLANK($B$10)=TRUE)</formula>
    </cfRule>
  </conditionalFormatting>
  <conditionalFormatting sqref="C317:AG319">
    <cfRule type="expression" dxfId="1424" priority="31">
      <formula>(ISBLANK($B$10)=TRUE)</formula>
    </cfRule>
  </conditionalFormatting>
  <conditionalFormatting sqref="C347:AG349">
    <cfRule type="expression" dxfId="1423" priority="27">
      <formula>(ISBLANK($B$10)=TRUE)</formula>
    </cfRule>
  </conditionalFormatting>
  <conditionalFormatting sqref="C377:AG379">
    <cfRule type="expression" dxfId="1422" priority="25">
      <formula>(ISBLANK($B$10)=TRUE)</formula>
    </cfRule>
  </conditionalFormatting>
  <conditionalFormatting sqref="C47:C49">
    <cfRule type="expression" dxfId="1421" priority="56">
      <formula>TRUE</formula>
    </cfRule>
  </conditionalFormatting>
  <conditionalFormatting sqref="C167:C169">
    <cfRule type="expression" dxfId="1420" priority="45">
      <formula>TRUE</formula>
    </cfRule>
  </conditionalFormatting>
  <conditionalFormatting sqref="E317:E319">
    <cfRule type="expression" dxfId="1419" priority="30">
      <formula>TRUE</formula>
    </cfRule>
  </conditionalFormatting>
  <conditionalFormatting sqref="AA377:AB379">
    <cfRule type="expression" dxfId="1418" priority="24">
      <formula>TRUE</formula>
    </cfRule>
  </conditionalFormatting>
  <conditionalFormatting sqref="C137:AF139">
    <cfRule type="expression" dxfId="1417" priority="137">
      <formula>((OR(C$137=$B$1+1,C$137=$B$1-2,C$137=$B$1+39,C$137=$B$1+50))=TRUE)</formula>
    </cfRule>
  </conditionalFormatting>
  <conditionalFormatting sqref="C107:AG109">
    <cfRule type="expression" dxfId="1416" priority="140">
      <formula>(ISBLANK($B$10)=TRUE)</formula>
    </cfRule>
    <cfRule type="expression" dxfId="1415" priority="141">
      <formula>((OR(C$107=$B$1+1,C$107=$B$1-2,C$107=$B$1+39,C$107=$B$1+50))=TRUE)</formula>
    </cfRule>
  </conditionalFormatting>
  <conditionalFormatting sqref="C167:AG169">
    <cfRule type="expression" dxfId="1414" priority="134">
      <formula>(ISBLANK($B$10)=TRUE)</formula>
    </cfRule>
    <cfRule type="expression" dxfId="1413" priority="135">
      <formula>((OR(C$167=$B$1+1,C$167=$B$1-2,C$167=$B$1+39,C$167=$B$1+50))=TRUE)</formula>
    </cfRule>
  </conditionalFormatting>
  <conditionalFormatting sqref="C197:AF199">
    <cfRule type="expression" dxfId="1412" priority="131">
      <formula>((OR(C$197=$B$1+1,C$197=$B$1-2,C$197=$B$1+39,C$197=$B$1+50))=TRUE)</formula>
    </cfRule>
  </conditionalFormatting>
  <conditionalFormatting sqref="C52:AG52">
    <cfRule type="expression" dxfId="1411" priority="78">
      <formula>WEEKDAY(C47,2)&gt;5</formula>
    </cfRule>
    <cfRule type="expression" dxfId="1410" priority="79">
      <formula>(ISBLANK(C52:AG52)=TRUE)</formula>
    </cfRule>
  </conditionalFormatting>
  <conditionalFormatting sqref="C82:AE82">
    <cfRule type="expression" dxfId="1409" priority="4">
      <formula>WEEKDAY(C77,2)&gt;5</formula>
    </cfRule>
  </conditionalFormatting>
  <conditionalFormatting sqref="C112:AG112">
    <cfRule type="expression" dxfId="1408" priority="50">
      <formula>((OR(C$107=$B$1+1,C$107=$B$1-2,C$107=$B$1+39,C$107=$B$1+50))=TRUE)</formula>
    </cfRule>
    <cfRule type="expression" dxfId="1407" priority="59">
      <formula>WEEKDAY(C107,2)&gt;5</formula>
    </cfRule>
    <cfRule type="expression" dxfId="1406" priority="76">
      <formula>(ISBLANK(C112:AG112)=TRUE)</formula>
    </cfRule>
  </conditionalFormatting>
  <conditionalFormatting sqref="C172:AG172">
    <cfRule type="expression" dxfId="1405" priority="44">
      <formula>((OR(C$167=$B$1+1,C$167=$B$1-2,C$167=$B$1+39,C$167=$B$1+50))=TRUE)</formula>
    </cfRule>
    <cfRule type="expression" dxfId="1404" priority="67">
      <formula>WEEKDAY(C167,2)&gt;5</formula>
    </cfRule>
    <cfRule type="expression" dxfId="1403" priority="75">
      <formula>(ISBLANK(C172:AG172)=TRUE)</formula>
    </cfRule>
  </conditionalFormatting>
  <conditionalFormatting sqref="C202:AF202">
    <cfRule type="expression" dxfId="1402" priority="58">
      <formula>WEEKDAY(C197,2)&gt;5</formula>
    </cfRule>
    <cfRule type="expression" dxfId="1401" priority="74">
      <formula>(ISBLANK(C202:AG202)=TRUE)</formula>
    </cfRule>
  </conditionalFormatting>
  <conditionalFormatting sqref="C232:AG232">
    <cfRule type="expression" dxfId="1400" priority="38">
      <formula>WEEKDAY(C227,2)&gt;5</formula>
    </cfRule>
    <cfRule type="expression" dxfId="1399" priority="73">
      <formula>(ISBLANK(C232:AG232)=TRUE)</formula>
    </cfRule>
  </conditionalFormatting>
  <conditionalFormatting sqref="C262:AG262">
    <cfRule type="expression" dxfId="1398" priority="35">
      <formula>WEEKDAY(C257,2)&gt;5</formula>
    </cfRule>
    <cfRule type="expression" dxfId="1397" priority="72">
      <formula>(ISBLANK(C262:AG262)=TRUE)</formula>
    </cfRule>
  </conditionalFormatting>
  <conditionalFormatting sqref="C292:AF292">
    <cfRule type="expression" dxfId="1396" priority="32">
      <formula>WEEKDAY(C287,2)&gt;5</formula>
    </cfRule>
    <cfRule type="expression" dxfId="1395" priority="71">
      <formula>(ISBLANK(C292:AF292)=TRUE)</formula>
    </cfRule>
  </conditionalFormatting>
  <conditionalFormatting sqref="C352:AF352">
    <cfRule type="expression" dxfId="1394" priority="26">
      <formula>WEEKDAY(C347,2)&gt;5</formula>
    </cfRule>
    <cfRule type="expression" dxfId="1393" priority="70">
      <formula>(ISBLANK(C352:AG352)=TRUE)</formula>
    </cfRule>
  </conditionalFormatting>
  <conditionalFormatting sqref="C382:AG382">
    <cfRule type="expression" dxfId="1392" priority="61">
      <formula>WEEKDAY(C377,2)&gt;5</formula>
    </cfRule>
    <cfRule type="expression" dxfId="1391" priority="69">
      <formula>(ISBLANK(C382:AG382)=TRUE)</formula>
    </cfRule>
  </conditionalFormatting>
  <conditionalFormatting sqref="C322:AG322">
    <cfRule type="expression" dxfId="1390" priority="62">
      <formula>WEEKDAY(C317,2)&gt;5</formula>
    </cfRule>
    <cfRule type="expression" dxfId="1389" priority="68">
      <formula>(ISBLANK(C322:AG322)=TRUE)</formula>
    </cfRule>
  </conditionalFormatting>
  <conditionalFormatting sqref="C172">
    <cfRule type="expression" dxfId="1388" priority="64">
      <formula>TRUE</formula>
    </cfRule>
  </conditionalFormatting>
  <conditionalFormatting sqref="C52">
    <cfRule type="expression" dxfId="1387" priority="66">
      <formula>TRUE</formula>
    </cfRule>
  </conditionalFormatting>
  <conditionalFormatting sqref="C142:AF142">
    <cfRule type="expression" dxfId="1386" priority="47">
      <formula>((OR(C$137=$B$1+1,C$137=$B$1-2,C$137=$B$1+39,C$137=$B$1+50))=TRUE)+$A$142</formula>
    </cfRule>
    <cfRule type="expression" dxfId="1385" priority="63">
      <formula>WEEKDAY(C137,2)&gt;5</formula>
    </cfRule>
    <cfRule type="expression" dxfId="1384" priority="65">
      <formula>(ISBLANK(C142:AF142)=TRUE)</formula>
    </cfRule>
  </conditionalFormatting>
  <conditionalFormatting sqref="E322">
    <cfRule type="expression" dxfId="1383" priority="29">
      <formula>TRUE</formula>
    </cfRule>
  </conditionalFormatting>
  <conditionalFormatting sqref="AA382">
    <cfRule type="expression" dxfId="1382" priority="60">
      <formula>TRUE</formula>
    </cfRule>
  </conditionalFormatting>
  <conditionalFormatting sqref="AB382">
    <cfRule type="expression" dxfId="1381" priority="23">
      <formula>TRUE</formula>
    </cfRule>
  </conditionalFormatting>
  <conditionalFormatting sqref="C202:AG202">
    <cfRule type="expression" dxfId="1380" priority="41">
      <formula>((OR(C$197=$B$1+1,C$197=$B$1-2,C$197=$B$1+39,C$197=$B$1+50))=TRUE)</formula>
    </cfRule>
  </conditionalFormatting>
  <conditionalFormatting sqref="Q1">
    <cfRule type="expression" dxfId="1379" priority="22">
      <formula>(ISBLANK(Q1)=TRUE)</formula>
    </cfRule>
  </conditionalFormatting>
  <conditionalFormatting sqref="AE77">
    <cfRule type="cellIs" dxfId="1378" priority="20" operator="equal">
      <formula>$AE$77=$AN$76</formula>
    </cfRule>
    <cfRule type="expression" dxfId="1377" priority="21">
      <formula>MONTH($AE$77)=MONTH($A$1)</formula>
    </cfRule>
  </conditionalFormatting>
  <conditionalFormatting sqref="C78:AD78">
    <cfRule type="expression" dxfId="1376" priority="77">
      <formula>(ISBLANK(C78:AD78)=TRUE)</formula>
    </cfRule>
  </conditionalFormatting>
  <conditionalFormatting sqref="C79:AD79">
    <cfRule type="expression" dxfId="1375" priority="143">
      <formula>(ISBLANK(C79:AD79)=TRUE)</formula>
    </cfRule>
  </conditionalFormatting>
  <conditionalFormatting sqref="C82:AD82">
    <cfRule type="expression" dxfId="1374" priority="55">
      <formula>(ISBLANK(C82:AD82)=TRUE)</formula>
    </cfRule>
  </conditionalFormatting>
  <conditionalFormatting sqref="AE78">
    <cfRule type="expression" dxfId="1373" priority="3">
      <formula>MONTH($AE$77)=MONTH($A$1)</formula>
    </cfRule>
    <cfRule type="expression" dxfId="1372" priority="54">
      <formula>(AND(MONTH($AE$77)=MONTH($A$2),ISBLANK($AE$78)=TRUE))</formula>
    </cfRule>
  </conditionalFormatting>
  <conditionalFormatting sqref="AE79">
    <cfRule type="expression" dxfId="1371" priority="2">
      <formula>MONTH($AE$77)=MONTH($A$1)</formula>
    </cfRule>
    <cfRule type="expression" dxfId="1370" priority="144">
      <formula>(AND(MONTH($AE$77)=MONTH($A$2),ISBLANK($AE$79)=TRUE))</formula>
    </cfRule>
  </conditionalFormatting>
  <conditionalFormatting sqref="AE82">
    <cfRule type="expression" dxfId="1369" priority="1">
      <formula>MONTH($AE$77)=MONTH($A$1)</formula>
    </cfRule>
    <cfRule type="expression" dxfId="1368" priority="53">
      <formula>(AND(MONTH($AE$77)=MONTH($A$2),ISBLANK($AE$82)=TRUE))</formula>
    </cfRule>
  </conditionalFormatting>
  <conditionalFormatting sqref="BM49">
    <cfRule type="expression" priority="7">
      <formula>#REF!=MONTH($A$1)</formula>
    </cfRule>
  </conditionalFormatting>
  <dataValidations count="2">
    <dataValidation type="custom" errorStyle="information" allowBlank="1" showErrorMessage="1" errorTitle="Hinweis" error="Arbeitszeit am Samstag oder Sonntag ist nur in begründeten Ausnahmen zuwendungsfähig." sqref="AF78:AG79">
      <formula1>WEEKDAY(AF$77,2)&lt;=5</formula1>
    </dataValidation>
    <dataValidation errorStyle="information" allowBlank="1" showErrorMessage="1" errorTitle="Fehler" error="Bitte geben Sie ein gültiges Förderkennzeichen ein (beginnt immer mit 03...)" sqref="Q2"/>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N396"/>
  <sheetViews>
    <sheetView showGridLines="0" zoomScale="85" zoomScaleNormal="85" workbookViewId="0">
      <selection activeCell="E10" sqref="E10:AB10"/>
    </sheetView>
  </sheetViews>
  <sheetFormatPr baseColWidth="10" defaultColWidth="7.4609375" defaultRowHeight="14.15" x14ac:dyDescent="0.35"/>
  <cols>
    <col min="1" max="1" width="11.84375" style="10" customWidth="1"/>
    <col min="2" max="2" width="35.15234375" style="10" customWidth="1"/>
    <col min="3" max="33" width="4.53515625" style="47" customWidth="1"/>
    <col min="34" max="34" width="9.53515625" style="52" customWidth="1"/>
    <col min="35" max="35" width="4.69140625" style="10" customWidth="1"/>
    <col min="36" max="66" width="4.69140625" style="11" customWidth="1"/>
    <col min="67" max="67" width="7.69140625" style="10" bestFit="1" customWidth="1"/>
    <col min="68" max="68" width="4.69140625" style="10" customWidth="1"/>
    <col min="69" max="69" width="5" style="10" customWidth="1"/>
    <col min="70" max="99" width="4.69140625" style="10" customWidth="1"/>
    <col min="100" max="100" width="7.69140625" style="10" bestFit="1" customWidth="1"/>
    <col min="101" max="132" width="4.69140625" style="10" customWidth="1"/>
    <col min="133" max="133" width="8.53515625" style="10" bestFit="1" customWidth="1"/>
    <col min="134" max="177" width="4.69140625" style="10" customWidth="1"/>
    <col min="178" max="16384" width="7.4609375" style="10"/>
  </cols>
  <sheetData>
    <row r="1" spans="1:34" ht="27" customHeight="1" x14ac:dyDescent="0.4">
      <c r="A1" s="128">
        <v>45352</v>
      </c>
      <c r="B1" s="6">
        <f>DATE($B$10,3,1)+MOD((255-11*MOD($B$10,19)-21),30)+21+(MOD((255-11*MOD($B$10,19)-21),30) + 21&gt;48)+6-MOD($B$10+INT($B$10/4)+MOD((255- 11*MOD($B$10,19)- 21),30)+21+(MOD((255-11*MOD($B$10,19)-21),30)+21&gt;48)+1,7)</f>
        <v>108</v>
      </c>
      <c r="C1" s="5"/>
      <c r="D1" s="5"/>
      <c r="E1" s="5"/>
      <c r="F1" s="5"/>
      <c r="G1" s="5"/>
      <c r="H1" s="5"/>
      <c r="I1" s="5"/>
      <c r="J1" s="170" t="s">
        <v>0</v>
      </c>
      <c r="K1" s="170"/>
      <c r="L1" s="170"/>
      <c r="M1" s="170"/>
      <c r="N1" s="170"/>
      <c r="O1" s="170"/>
      <c r="P1" s="170"/>
      <c r="Q1" s="172" t="str">
        <f>IF('Übersicht Personalkosten'!B2=0,"",'Übersicht Personalkosten'!B2)</f>
        <v/>
      </c>
      <c r="R1" s="172"/>
      <c r="S1" s="172"/>
      <c r="T1" s="172"/>
      <c r="U1" s="172"/>
      <c r="V1" s="172"/>
      <c r="W1" s="172"/>
      <c r="X1" s="172"/>
      <c r="Y1" s="172"/>
      <c r="Z1" s="172"/>
      <c r="AA1" s="172"/>
      <c r="AB1" s="172"/>
      <c r="AC1" s="124"/>
      <c r="AD1" s="8"/>
      <c r="AE1" s="8"/>
      <c r="AF1" s="8"/>
      <c r="AG1" s="8"/>
      <c r="AH1" s="9"/>
    </row>
    <row r="2" spans="1:34" ht="27" customHeight="1" x14ac:dyDescent="0.5">
      <c r="A2" s="128">
        <v>45323</v>
      </c>
      <c r="B2" s="12"/>
      <c r="C2" s="13"/>
      <c r="D2" s="13"/>
      <c r="E2" s="13"/>
      <c r="F2" s="13"/>
      <c r="G2" s="13"/>
      <c r="H2" s="13"/>
      <c r="I2" s="13"/>
      <c r="J2" s="170" t="s">
        <v>1</v>
      </c>
      <c r="K2" s="170"/>
      <c r="L2" s="170"/>
      <c r="M2" s="170"/>
      <c r="N2" s="170"/>
      <c r="O2" s="170"/>
      <c r="P2" s="170"/>
      <c r="Q2" s="171" t="str">
        <f>IF('Übersicht Personalkosten'!G1=0,"",'Übersicht Personalkosten'!G1)</f>
        <v/>
      </c>
      <c r="R2" s="171"/>
      <c r="S2" s="171"/>
      <c r="T2" s="171"/>
      <c r="U2" s="171"/>
      <c r="V2" s="171"/>
      <c r="W2" s="171"/>
      <c r="X2" s="171"/>
      <c r="Y2" s="171"/>
      <c r="Z2" s="171"/>
      <c r="AA2" s="171"/>
      <c r="AB2" s="171"/>
      <c r="AC2" s="8"/>
      <c r="AD2" s="8"/>
      <c r="AE2" s="8"/>
      <c r="AF2" s="8"/>
      <c r="AG2" s="8"/>
      <c r="AH2" s="9"/>
    </row>
    <row r="3" spans="1:34" ht="9" customHeight="1" x14ac:dyDescent="0.5">
      <c r="A3" s="5"/>
      <c r="B3" s="13"/>
      <c r="C3" s="13"/>
      <c r="D3" s="13"/>
      <c r="E3" s="13"/>
      <c r="F3" s="13"/>
      <c r="G3" s="13"/>
      <c r="H3" s="13"/>
      <c r="I3" s="13"/>
      <c r="J3" s="13"/>
      <c r="K3" s="13"/>
      <c r="L3" s="126"/>
      <c r="M3" s="13"/>
      <c r="N3" s="13"/>
      <c r="O3" s="5"/>
      <c r="P3" s="13"/>
      <c r="Q3" s="13"/>
      <c r="R3" s="126"/>
      <c r="S3" s="13"/>
      <c r="T3" s="13"/>
      <c r="U3" s="13"/>
      <c r="V3" s="13"/>
      <c r="W3" s="13"/>
      <c r="X3" s="13"/>
      <c r="Y3" s="13"/>
      <c r="Z3" s="13"/>
      <c r="AA3" s="13"/>
      <c r="AB3" s="13"/>
      <c r="AC3" s="8"/>
      <c r="AD3" s="8"/>
      <c r="AE3" s="8"/>
      <c r="AF3" s="8"/>
      <c r="AG3" s="8"/>
      <c r="AH3" s="9"/>
    </row>
    <row r="4" spans="1:34" ht="10.5" customHeight="1" x14ac:dyDescent="0.5">
      <c r="A4" s="5"/>
      <c r="B4" s="13"/>
      <c r="C4" s="13"/>
      <c r="D4" s="13"/>
      <c r="E4" s="13"/>
      <c r="F4" s="13"/>
      <c r="G4" s="13"/>
      <c r="H4" s="13"/>
      <c r="I4" s="13"/>
      <c r="J4" s="13"/>
      <c r="K4" s="13"/>
      <c r="L4" s="126"/>
      <c r="M4" s="13"/>
      <c r="N4" s="13"/>
      <c r="O4" s="5"/>
      <c r="P4" s="13"/>
      <c r="Q4" s="13"/>
      <c r="R4" s="126"/>
      <c r="S4" s="13"/>
      <c r="T4" s="13"/>
      <c r="U4" s="13"/>
      <c r="V4" s="13"/>
      <c r="W4" s="13"/>
      <c r="X4" s="13"/>
      <c r="Y4" s="13"/>
      <c r="Z4" s="13"/>
      <c r="AA4" s="13"/>
      <c r="AB4" s="13"/>
      <c r="AC4" s="8"/>
      <c r="AD4" s="8"/>
      <c r="AE4" s="8"/>
      <c r="AF4" s="8"/>
      <c r="AG4" s="8"/>
      <c r="AH4" s="9"/>
    </row>
    <row r="5" spans="1:34" ht="27.45" x14ac:dyDescent="0.65">
      <c r="A5" s="5"/>
      <c r="B5" s="15" t="s">
        <v>2</v>
      </c>
      <c r="C5" s="5"/>
      <c r="D5" s="5"/>
      <c r="E5" s="5"/>
      <c r="F5" s="5"/>
      <c r="G5" s="5"/>
      <c r="H5" s="5"/>
      <c r="I5" s="5"/>
      <c r="J5" s="5"/>
      <c r="K5" s="5"/>
      <c r="L5" s="5"/>
      <c r="M5" s="5"/>
      <c r="N5" s="5"/>
      <c r="O5" s="5"/>
      <c r="P5" s="7"/>
      <c r="Q5" s="7"/>
      <c r="R5" s="7"/>
      <c r="S5" s="7"/>
      <c r="T5" s="7"/>
      <c r="U5" s="7"/>
      <c r="V5" s="7"/>
      <c r="W5" s="7"/>
      <c r="X5" s="7"/>
      <c r="Y5" s="7"/>
      <c r="Z5" s="7"/>
      <c r="AA5" s="7"/>
      <c r="AB5" s="7"/>
      <c r="AC5" s="7"/>
      <c r="AD5" s="7"/>
      <c r="AE5" s="7"/>
      <c r="AF5" s="7"/>
      <c r="AG5" s="7"/>
      <c r="AH5" s="9"/>
    </row>
    <row r="6" spans="1:34" ht="17.600000000000001" x14ac:dyDescent="0.4">
      <c r="A6" s="5"/>
      <c r="B6" s="5" t="s">
        <v>62</v>
      </c>
      <c r="C6" s="5"/>
      <c r="D6" s="5"/>
      <c r="E6" s="5"/>
      <c r="F6" s="5"/>
      <c r="G6" s="5"/>
      <c r="H6" s="5"/>
      <c r="I6" s="5"/>
      <c r="J6" s="5"/>
      <c r="K6" s="5"/>
      <c r="L6" s="5"/>
      <c r="M6" s="5"/>
      <c r="N6" s="5"/>
      <c r="O6" s="5"/>
      <c r="P6" s="7"/>
      <c r="Q6" s="7"/>
      <c r="R6" s="7"/>
      <c r="S6" s="7"/>
      <c r="T6" s="7"/>
      <c r="U6" s="7"/>
      <c r="V6" s="7"/>
      <c r="W6" s="7"/>
      <c r="X6" s="7"/>
      <c r="Y6" s="7"/>
      <c r="Z6" s="7"/>
      <c r="AA6" s="7"/>
      <c r="AB6" s="7"/>
      <c r="AC6" s="7"/>
      <c r="AD6" s="7"/>
      <c r="AE6" s="7"/>
      <c r="AF6" s="7"/>
      <c r="AG6" s="7"/>
      <c r="AH6" s="9"/>
    </row>
    <row r="7" spans="1:34" ht="17.600000000000001" x14ac:dyDescent="0.4">
      <c r="A7" s="5"/>
      <c r="B7" s="16" t="s">
        <v>3</v>
      </c>
      <c r="C7" s="5"/>
      <c r="D7" s="5"/>
      <c r="E7" s="5"/>
      <c r="F7" s="5"/>
      <c r="G7" s="5"/>
      <c r="H7" s="5"/>
      <c r="I7" s="5"/>
      <c r="J7" s="5"/>
      <c r="K7" s="5"/>
      <c r="L7" s="5"/>
      <c r="M7" s="5"/>
      <c r="N7" s="5"/>
      <c r="O7" s="5"/>
      <c r="P7" s="7"/>
      <c r="Q7" s="7"/>
      <c r="R7" s="7"/>
      <c r="S7" s="7"/>
      <c r="T7" s="7"/>
      <c r="U7" s="7"/>
      <c r="V7" s="7"/>
      <c r="W7" s="7"/>
      <c r="X7" s="7"/>
      <c r="Y7" s="7"/>
      <c r="Z7" s="7"/>
      <c r="AA7" s="7"/>
      <c r="AB7" s="7"/>
      <c r="AC7" s="7"/>
      <c r="AD7" s="7"/>
      <c r="AE7" s="7"/>
      <c r="AF7" s="7"/>
      <c r="AG7" s="7"/>
      <c r="AH7" s="9"/>
    </row>
    <row r="8" spans="1:34" ht="17.600000000000001" x14ac:dyDescent="0.4">
      <c r="A8" s="5"/>
      <c r="B8" s="5"/>
      <c r="C8" s="5"/>
      <c r="D8" s="5"/>
      <c r="E8" s="5"/>
      <c r="F8" s="5"/>
      <c r="G8" s="5"/>
      <c r="H8" s="5"/>
      <c r="I8" s="5"/>
      <c r="J8" s="5"/>
      <c r="K8" s="5"/>
      <c r="L8" s="5"/>
      <c r="M8" s="5"/>
      <c r="N8" s="5"/>
      <c r="O8" s="5"/>
      <c r="P8" s="7"/>
      <c r="Q8" s="7"/>
      <c r="R8" s="7"/>
      <c r="S8" s="7"/>
      <c r="T8" s="7"/>
      <c r="U8" s="7"/>
      <c r="V8" s="7"/>
      <c r="W8" s="7"/>
      <c r="X8" s="7"/>
      <c r="Y8" s="7"/>
      <c r="Z8" s="7"/>
      <c r="AA8" s="7"/>
      <c r="AB8" s="7"/>
      <c r="AC8" s="7"/>
      <c r="AD8" s="7"/>
      <c r="AE8" s="7"/>
      <c r="AF8" s="7"/>
      <c r="AG8" s="7"/>
      <c r="AH8" s="9"/>
    </row>
    <row r="9" spans="1:34" ht="17.600000000000001" x14ac:dyDescent="0.4">
      <c r="A9" s="5"/>
      <c r="B9" s="17" t="s">
        <v>4</v>
      </c>
      <c r="C9" s="5"/>
      <c r="D9" s="5"/>
      <c r="E9" s="5" t="s">
        <v>5</v>
      </c>
      <c r="F9" s="5"/>
      <c r="G9" s="5"/>
      <c r="H9" s="5"/>
      <c r="I9" s="5"/>
      <c r="J9" s="5"/>
      <c r="K9" s="5"/>
      <c r="L9" s="5"/>
      <c r="M9" s="5"/>
      <c r="N9" s="5"/>
      <c r="O9" s="5"/>
      <c r="P9" s="7"/>
      <c r="Q9" s="7"/>
      <c r="R9" s="7"/>
      <c r="S9" s="7"/>
      <c r="T9" s="7"/>
      <c r="U9" s="7"/>
      <c r="V9" s="7"/>
      <c r="W9" s="7"/>
      <c r="X9" s="7"/>
      <c r="Y9" s="7"/>
      <c r="Z9" s="7"/>
      <c r="AA9" s="7"/>
      <c r="AB9" s="7"/>
      <c r="AC9" s="7"/>
      <c r="AD9" s="7"/>
      <c r="AE9" s="7"/>
      <c r="AF9" s="7"/>
      <c r="AG9" s="7"/>
      <c r="AH9" s="9"/>
    </row>
    <row r="10" spans="1:34" ht="27" customHeight="1" x14ac:dyDescent="0.4">
      <c r="A10" s="5"/>
      <c r="B10" s="18">
        <f>IF('Übersicht Personalkosten'!G3=0,0,'Übersicht Personalkosten'!G3)</f>
        <v>0</v>
      </c>
      <c r="C10" s="19"/>
      <c r="D10" s="19"/>
      <c r="E10" s="207"/>
      <c r="F10" s="208"/>
      <c r="G10" s="208"/>
      <c r="H10" s="208"/>
      <c r="I10" s="208"/>
      <c r="J10" s="208"/>
      <c r="K10" s="208"/>
      <c r="L10" s="208"/>
      <c r="M10" s="208"/>
      <c r="N10" s="208"/>
      <c r="O10" s="208"/>
      <c r="P10" s="208"/>
      <c r="Q10" s="208"/>
      <c r="R10" s="208"/>
      <c r="S10" s="208"/>
      <c r="T10" s="208"/>
      <c r="U10" s="208"/>
      <c r="V10" s="208"/>
      <c r="W10" s="208"/>
      <c r="X10" s="208"/>
      <c r="Y10" s="208"/>
      <c r="Z10" s="208"/>
      <c r="AA10" s="208"/>
      <c r="AB10" s="209"/>
      <c r="AC10" s="20"/>
      <c r="AD10" s="20"/>
      <c r="AE10" s="7"/>
      <c r="AF10" s="7"/>
      <c r="AG10" s="7"/>
      <c r="AH10" s="9"/>
    </row>
    <row r="11" spans="1:34" ht="17.600000000000001" x14ac:dyDescent="0.4">
      <c r="A11" s="17"/>
      <c r="B11" s="5"/>
      <c r="C11" s="19"/>
      <c r="D11" s="19"/>
      <c r="E11" s="19"/>
      <c r="F11" s="19"/>
      <c r="G11" s="19"/>
      <c r="H11" s="19"/>
      <c r="I11" s="19"/>
      <c r="J11" s="19"/>
      <c r="K11" s="19"/>
      <c r="L11" s="19"/>
      <c r="M11" s="19"/>
      <c r="N11" s="19"/>
      <c r="O11" s="19"/>
      <c r="P11" s="20"/>
      <c r="Q11" s="20"/>
      <c r="R11" s="20"/>
      <c r="S11" s="20"/>
      <c r="T11" s="20"/>
      <c r="U11" s="20"/>
      <c r="V11" s="20"/>
      <c r="W11" s="20"/>
      <c r="X11" s="20"/>
      <c r="Y11" s="20"/>
      <c r="Z11" s="20"/>
      <c r="AA11" s="20"/>
      <c r="AB11" s="20"/>
      <c r="AC11" s="20"/>
      <c r="AD11" s="20"/>
      <c r="AE11" s="7"/>
      <c r="AF11" s="7"/>
      <c r="AG11" s="7"/>
      <c r="AH11" s="9"/>
    </row>
    <row r="12" spans="1:34" ht="24" customHeight="1" x14ac:dyDescent="0.5">
      <c r="A12" s="21"/>
      <c r="B12" s="22" t="s">
        <v>6</v>
      </c>
      <c r="C12" s="23"/>
      <c r="D12" s="19"/>
      <c r="E12" s="19"/>
      <c r="F12" s="19"/>
      <c r="G12" s="19"/>
      <c r="H12" s="19"/>
      <c r="I12" s="19"/>
      <c r="J12" s="19"/>
      <c r="K12" s="19"/>
      <c r="L12" s="19"/>
      <c r="M12" s="19"/>
      <c r="N12" s="19"/>
      <c r="O12" s="19"/>
      <c r="P12" s="20"/>
      <c r="Q12" s="20"/>
      <c r="R12" s="20"/>
      <c r="S12" s="20"/>
      <c r="T12" s="20"/>
      <c r="U12" s="20"/>
      <c r="V12" s="20"/>
      <c r="W12" s="20"/>
      <c r="X12" s="20"/>
      <c r="Y12" s="20"/>
      <c r="Z12" s="20"/>
      <c r="AA12" s="20"/>
      <c r="AB12" s="20"/>
      <c r="AC12" s="20"/>
      <c r="AD12" s="20"/>
      <c r="AE12" s="7"/>
      <c r="AF12" s="7"/>
      <c r="AG12" s="7"/>
      <c r="AH12" s="9"/>
    </row>
    <row r="13" spans="1:34" ht="27.75" customHeight="1" x14ac:dyDescent="0.4">
      <c r="A13" s="21"/>
      <c r="B13" s="210" t="s">
        <v>7</v>
      </c>
      <c r="C13" s="24" t="s">
        <v>8</v>
      </c>
      <c r="D13" s="25"/>
      <c r="E13" s="25"/>
      <c r="F13" s="25"/>
      <c r="G13" s="25"/>
      <c r="H13" s="25"/>
      <c r="I13" s="25"/>
      <c r="J13" s="25"/>
      <c r="K13" s="25"/>
      <c r="L13" s="25"/>
      <c r="M13" s="25"/>
      <c r="N13" s="25"/>
      <c r="O13" s="25"/>
      <c r="P13" s="26"/>
      <c r="Q13" s="26"/>
      <c r="R13" s="26"/>
      <c r="S13" s="26"/>
      <c r="T13" s="26"/>
      <c r="U13" s="26"/>
      <c r="V13" s="26"/>
      <c r="W13" s="26"/>
      <c r="X13" s="26"/>
      <c r="Y13" s="26"/>
      <c r="Z13" s="26"/>
      <c r="AA13" s="26"/>
      <c r="AB13" s="27"/>
      <c r="AC13" s="20"/>
      <c r="AD13" s="20"/>
      <c r="AE13" s="7"/>
      <c r="AF13" s="7"/>
      <c r="AG13" s="7"/>
      <c r="AH13" s="9"/>
    </row>
    <row r="14" spans="1:34" ht="17.600000000000001" x14ac:dyDescent="0.4">
      <c r="A14" s="28"/>
      <c r="B14" s="211"/>
      <c r="C14" s="204" t="s">
        <v>9</v>
      </c>
      <c r="D14" s="204"/>
      <c r="E14" s="204" t="s">
        <v>10</v>
      </c>
      <c r="F14" s="204"/>
      <c r="G14" s="204" t="s">
        <v>11</v>
      </c>
      <c r="H14" s="204"/>
      <c r="I14" s="204" t="s">
        <v>12</v>
      </c>
      <c r="J14" s="204"/>
      <c r="K14" s="204" t="s">
        <v>13</v>
      </c>
      <c r="L14" s="204"/>
      <c r="M14" s="204" t="s">
        <v>14</v>
      </c>
      <c r="N14" s="204"/>
      <c r="O14" s="204" t="s">
        <v>15</v>
      </c>
      <c r="P14" s="204"/>
      <c r="Q14" s="204" t="s">
        <v>16</v>
      </c>
      <c r="R14" s="204"/>
      <c r="S14" s="204" t="s">
        <v>17</v>
      </c>
      <c r="T14" s="204"/>
      <c r="U14" s="204" t="s">
        <v>18</v>
      </c>
      <c r="V14" s="204"/>
      <c r="W14" s="204" t="s">
        <v>19</v>
      </c>
      <c r="X14" s="204"/>
      <c r="Y14" s="204" t="s">
        <v>20</v>
      </c>
      <c r="Z14" s="204"/>
      <c r="AA14" s="205" t="s">
        <v>21</v>
      </c>
      <c r="AB14" s="205"/>
      <c r="AC14" s="20"/>
      <c r="AD14" s="20"/>
      <c r="AE14" s="7"/>
      <c r="AF14" s="7"/>
      <c r="AG14" s="7"/>
      <c r="AH14" s="9"/>
    </row>
    <row r="15" spans="1:34" ht="22" customHeight="1" x14ac:dyDescent="0.4">
      <c r="A15" s="28"/>
      <c r="B15" s="29" t="s">
        <v>22</v>
      </c>
      <c r="C15" s="200">
        <f>AH48</f>
        <v>0</v>
      </c>
      <c r="D15" s="200"/>
      <c r="E15" s="200">
        <f>AH78</f>
        <v>0</v>
      </c>
      <c r="F15" s="200"/>
      <c r="G15" s="200">
        <f>AH108</f>
        <v>0</v>
      </c>
      <c r="H15" s="200"/>
      <c r="I15" s="200">
        <f>AH138</f>
        <v>0</v>
      </c>
      <c r="J15" s="200"/>
      <c r="K15" s="200">
        <f>AH168</f>
        <v>0</v>
      </c>
      <c r="L15" s="200"/>
      <c r="M15" s="200">
        <f>AH198</f>
        <v>0</v>
      </c>
      <c r="N15" s="200"/>
      <c r="O15" s="200">
        <f>AH228</f>
        <v>0</v>
      </c>
      <c r="P15" s="200"/>
      <c r="Q15" s="200">
        <f>AH258</f>
        <v>0</v>
      </c>
      <c r="R15" s="200"/>
      <c r="S15" s="200">
        <f>AH288</f>
        <v>0</v>
      </c>
      <c r="T15" s="200"/>
      <c r="U15" s="200">
        <f>AH318</f>
        <v>0</v>
      </c>
      <c r="V15" s="200"/>
      <c r="W15" s="200">
        <f>AH348</f>
        <v>0</v>
      </c>
      <c r="X15" s="200"/>
      <c r="Y15" s="200">
        <f>AH378</f>
        <v>0</v>
      </c>
      <c r="Z15" s="200"/>
      <c r="AA15" s="201">
        <f>SUM(C15:Z15)</f>
        <v>0</v>
      </c>
      <c r="AB15" s="201"/>
      <c r="AC15" s="20"/>
      <c r="AD15" s="20"/>
      <c r="AE15" s="7"/>
      <c r="AF15" s="7"/>
      <c r="AG15" s="7"/>
      <c r="AH15" s="9"/>
    </row>
    <row r="16" spans="1:34" ht="22" customHeight="1" x14ac:dyDescent="0.4">
      <c r="A16" s="28"/>
      <c r="B16" s="30" t="s">
        <v>23</v>
      </c>
      <c r="C16" s="200">
        <f t="shared" ref="C16:C17" si="0">AH49</f>
        <v>0</v>
      </c>
      <c r="D16" s="200"/>
      <c r="E16" s="200">
        <f>AH79</f>
        <v>0</v>
      </c>
      <c r="F16" s="200"/>
      <c r="G16" s="200">
        <f t="shared" ref="G16:G17" si="1">AH109</f>
        <v>0</v>
      </c>
      <c r="H16" s="200"/>
      <c r="I16" s="200">
        <f t="shared" ref="I16:I17" si="2">AH139</f>
        <v>0</v>
      </c>
      <c r="J16" s="200"/>
      <c r="K16" s="200">
        <f t="shared" ref="K16:K17" si="3">AH169</f>
        <v>0</v>
      </c>
      <c r="L16" s="200"/>
      <c r="M16" s="200">
        <f t="shared" ref="M16:M17" si="4">AH199</f>
        <v>0</v>
      </c>
      <c r="N16" s="200"/>
      <c r="O16" s="200">
        <f t="shared" ref="O16:O17" si="5">AH229</f>
        <v>0</v>
      </c>
      <c r="P16" s="200"/>
      <c r="Q16" s="200">
        <f t="shared" ref="Q16:Q17" si="6">AH259</f>
        <v>0</v>
      </c>
      <c r="R16" s="200"/>
      <c r="S16" s="200">
        <f t="shared" ref="S16:S17" si="7">AH289</f>
        <v>0</v>
      </c>
      <c r="T16" s="200"/>
      <c r="U16" s="200">
        <f t="shared" ref="U16:U17" si="8">AH319</f>
        <v>0</v>
      </c>
      <c r="V16" s="200"/>
      <c r="W16" s="200">
        <f t="shared" ref="W16:W17" si="9">AH349</f>
        <v>0</v>
      </c>
      <c r="X16" s="200"/>
      <c r="Y16" s="200">
        <f t="shared" ref="Y16:Y17" si="10">AH379</f>
        <v>0</v>
      </c>
      <c r="Z16" s="200"/>
      <c r="AA16" s="182">
        <f>SUM(C16:Z16)</f>
        <v>0</v>
      </c>
      <c r="AB16" s="183"/>
      <c r="AC16" s="20"/>
      <c r="AD16" s="20"/>
      <c r="AE16" s="7"/>
      <c r="AF16" s="7"/>
      <c r="AG16" s="7"/>
      <c r="AH16" s="9"/>
    </row>
    <row r="17" spans="1:66" ht="22" customHeight="1" x14ac:dyDescent="0.4">
      <c r="A17" s="28"/>
      <c r="B17" s="31" t="s">
        <v>24</v>
      </c>
      <c r="C17" s="201">
        <f t="shared" si="0"/>
        <v>0</v>
      </c>
      <c r="D17" s="201"/>
      <c r="E17" s="201">
        <f>AH80</f>
        <v>0</v>
      </c>
      <c r="F17" s="201"/>
      <c r="G17" s="201">
        <f t="shared" si="1"/>
        <v>0</v>
      </c>
      <c r="H17" s="201"/>
      <c r="I17" s="201">
        <f t="shared" si="2"/>
        <v>0</v>
      </c>
      <c r="J17" s="201"/>
      <c r="K17" s="201">
        <f t="shared" si="3"/>
        <v>0</v>
      </c>
      <c r="L17" s="201"/>
      <c r="M17" s="201">
        <f t="shared" si="4"/>
        <v>0</v>
      </c>
      <c r="N17" s="201"/>
      <c r="O17" s="201">
        <f t="shared" si="5"/>
        <v>0</v>
      </c>
      <c r="P17" s="201"/>
      <c r="Q17" s="201">
        <f t="shared" si="6"/>
        <v>0</v>
      </c>
      <c r="R17" s="201"/>
      <c r="S17" s="201">
        <f t="shared" si="7"/>
        <v>0</v>
      </c>
      <c r="T17" s="201"/>
      <c r="U17" s="201">
        <f t="shared" si="8"/>
        <v>0</v>
      </c>
      <c r="V17" s="201"/>
      <c r="W17" s="201">
        <f t="shared" si="9"/>
        <v>0</v>
      </c>
      <c r="X17" s="201"/>
      <c r="Y17" s="201">
        <f t="shared" si="10"/>
        <v>0</v>
      </c>
      <c r="Z17" s="201"/>
      <c r="AA17" s="182">
        <f>SUM(C17:Z17)</f>
        <v>0</v>
      </c>
      <c r="AB17" s="183"/>
      <c r="AC17" s="20"/>
      <c r="AD17" s="20"/>
      <c r="AE17" s="7"/>
      <c r="AF17" s="7"/>
      <c r="AG17" s="7"/>
      <c r="AH17" s="9"/>
    </row>
    <row r="18" spans="1:66" ht="22" customHeight="1" x14ac:dyDescent="0.4">
      <c r="A18" s="28"/>
      <c r="B18" s="32" t="s">
        <v>25</v>
      </c>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3"/>
      <c r="AB18" s="203"/>
      <c r="AC18" s="20"/>
      <c r="AD18" s="20"/>
      <c r="AE18" s="7"/>
      <c r="AF18" s="7"/>
      <c r="AG18" s="7"/>
      <c r="AH18" s="9"/>
    </row>
    <row r="19" spans="1:66" ht="37.5" customHeight="1" x14ac:dyDescent="0.4">
      <c r="A19" s="28"/>
      <c r="B19" s="33" t="s">
        <v>26</v>
      </c>
      <c r="C19" s="181">
        <f t="shared" ref="C19" si="11">AH52</f>
        <v>0</v>
      </c>
      <c r="D19" s="181"/>
      <c r="E19" s="181">
        <f>AH82</f>
        <v>0</v>
      </c>
      <c r="F19" s="181"/>
      <c r="G19" s="181">
        <f t="shared" ref="G19" si="12">AH112</f>
        <v>0</v>
      </c>
      <c r="H19" s="181"/>
      <c r="I19" s="181">
        <f t="shared" ref="I19" si="13">AH142</f>
        <v>0</v>
      </c>
      <c r="J19" s="181"/>
      <c r="K19" s="181">
        <f t="shared" ref="K19" si="14">AH172</f>
        <v>0</v>
      </c>
      <c r="L19" s="181"/>
      <c r="M19" s="181">
        <f t="shared" ref="M19" si="15">AH202</f>
        <v>0</v>
      </c>
      <c r="N19" s="181"/>
      <c r="O19" s="181">
        <f t="shared" ref="O19" si="16">AH232</f>
        <v>0</v>
      </c>
      <c r="P19" s="181"/>
      <c r="Q19" s="181">
        <f t="shared" ref="Q19" si="17">AH262</f>
        <v>0</v>
      </c>
      <c r="R19" s="181"/>
      <c r="S19" s="181">
        <f t="shared" ref="S19" si="18">AH292</f>
        <v>0</v>
      </c>
      <c r="T19" s="181"/>
      <c r="U19" s="181">
        <f t="shared" ref="U19" si="19">AH322</f>
        <v>0</v>
      </c>
      <c r="V19" s="181"/>
      <c r="W19" s="181">
        <f t="shared" ref="W19" si="20">AH352</f>
        <v>0</v>
      </c>
      <c r="X19" s="181"/>
      <c r="Y19" s="181">
        <f t="shared" ref="Y19" si="21">AH382</f>
        <v>0</v>
      </c>
      <c r="Z19" s="181"/>
      <c r="AA19" s="182">
        <f>SUM(C19:Z19)</f>
        <v>0</v>
      </c>
      <c r="AB19" s="183"/>
      <c r="AC19" s="20"/>
      <c r="AD19" s="20"/>
      <c r="AE19" s="7"/>
      <c r="AF19" s="7"/>
      <c r="AG19" s="7"/>
      <c r="AH19" s="34" t="s">
        <v>27</v>
      </c>
    </row>
    <row r="20" spans="1:66" ht="20.149999999999999" customHeight="1" x14ac:dyDescent="0.4">
      <c r="A20" s="28"/>
      <c r="B20" s="35"/>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20"/>
      <c r="AD20" s="20"/>
      <c r="AE20" s="7"/>
      <c r="AF20" s="7"/>
      <c r="AG20" s="7"/>
      <c r="AH20" s="9"/>
    </row>
    <row r="21" spans="1:66" ht="20.149999999999999" customHeight="1" x14ac:dyDescent="0.4">
      <c r="A21" s="28"/>
      <c r="B21" s="5"/>
      <c r="C21" s="37"/>
      <c r="D21" s="37"/>
      <c r="E21" s="19"/>
      <c r="F21" s="19"/>
      <c r="G21" s="19"/>
      <c r="H21" s="19"/>
      <c r="I21" s="19"/>
      <c r="J21" s="19"/>
      <c r="K21" s="19"/>
      <c r="L21" s="19"/>
      <c r="M21" s="19"/>
      <c r="N21" s="19"/>
      <c r="O21" s="19"/>
      <c r="P21" s="20"/>
      <c r="Q21" s="38"/>
      <c r="R21" s="20"/>
      <c r="S21" s="20"/>
      <c r="T21" s="20"/>
      <c r="U21" s="20"/>
      <c r="V21" s="20"/>
      <c r="W21" s="20"/>
      <c r="X21" s="20"/>
      <c r="Y21" s="20"/>
      <c r="Z21" s="20"/>
      <c r="AA21" s="20"/>
      <c r="AB21" s="20"/>
      <c r="AC21" s="20"/>
      <c r="AD21" s="20"/>
      <c r="AE21" s="7"/>
      <c r="AF21" s="7"/>
      <c r="AG21" s="7"/>
      <c r="AH21" s="9"/>
    </row>
    <row r="22" spans="1:66" ht="20.149999999999999" customHeight="1" x14ac:dyDescent="0.5">
      <c r="A22" s="5"/>
      <c r="B22" s="22" t="s">
        <v>28</v>
      </c>
      <c r="C22" s="39"/>
      <c r="D22" s="39"/>
      <c r="E22" s="5"/>
      <c r="F22" s="5"/>
      <c r="G22" s="5"/>
      <c r="H22" s="5"/>
      <c r="I22" s="5"/>
      <c r="J22" s="5"/>
      <c r="K22" s="5"/>
      <c r="L22" s="5"/>
      <c r="M22" s="5"/>
      <c r="N22" s="5"/>
      <c r="O22" s="5"/>
      <c r="P22" s="7"/>
      <c r="Q22" s="7"/>
      <c r="R22" s="7"/>
      <c r="S22" s="7"/>
      <c r="T22" s="7"/>
      <c r="U22" s="7"/>
      <c r="V22" s="7"/>
      <c r="W22" s="7"/>
      <c r="X22" s="7"/>
      <c r="Y22" s="7"/>
      <c r="Z22" s="7"/>
      <c r="AA22" s="7"/>
      <c r="AB22" s="7"/>
      <c r="AC22" s="7"/>
      <c r="AD22" s="7"/>
      <c r="AE22" s="7"/>
      <c r="AF22" s="7"/>
      <c r="AG22" s="7"/>
      <c r="AH22" s="9"/>
    </row>
    <row r="23" spans="1:66" ht="18.75" customHeight="1" x14ac:dyDescent="0.4">
      <c r="A23" s="5"/>
      <c r="B23" s="5"/>
      <c r="C23" s="5"/>
      <c r="D23" s="5"/>
      <c r="E23" s="5"/>
      <c r="F23" s="5"/>
      <c r="G23" s="5"/>
      <c r="H23" s="5"/>
      <c r="I23" s="5"/>
      <c r="J23" s="5"/>
      <c r="K23" s="10"/>
      <c r="L23" s="10"/>
      <c r="M23" s="10"/>
      <c r="N23" s="5"/>
      <c r="O23" s="5"/>
      <c r="P23" s="5"/>
      <c r="Q23" s="5"/>
      <c r="R23" s="35"/>
      <c r="S23" s="7"/>
      <c r="T23" s="126" t="s">
        <v>29</v>
      </c>
      <c r="U23" s="7"/>
      <c r="V23" s="7"/>
      <c r="W23" s="7"/>
      <c r="X23" s="7"/>
      <c r="Y23" s="7"/>
      <c r="Z23" s="7"/>
      <c r="AA23" s="7"/>
      <c r="AB23" s="7"/>
      <c r="AC23" s="7"/>
      <c r="AD23" s="7"/>
      <c r="AE23" s="7"/>
      <c r="AF23" s="7"/>
      <c r="AG23" s="7"/>
      <c r="AH23" s="9"/>
    </row>
    <row r="24" spans="1:66" ht="24.75" customHeight="1" x14ac:dyDescent="0.5">
      <c r="A24" s="5"/>
      <c r="B24" s="184" t="s">
        <v>30</v>
      </c>
      <c r="C24" s="184"/>
      <c r="D24" s="184"/>
      <c r="E24" s="184"/>
      <c r="F24" s="184"/>
      <c r="G24" s="184"/>
      <c r="H24" s="184"/>
      <c r="I24" s="184"/>
      <c r="J24" s="184"/>
      <c r="K24" s="184"/>
      <c r="L24" s="184"/>
      <c r="M24" s="10"/>
      <c r="N24" s="185"/>
      <c r="O24" s="186"/>
      <c r="P24" s="186"/>
      <c r="Q24" s="187"/>
      <c r="R24" s="188" t="s">
        <v>31</v>
      </c>
      <c r="S24" s="189"/>
      <c r="T24" s="190">
        <f>IF(N25&gt;0,ROUND(N24/IF(AA17&gt;N25,AA17,N25),2),0)</f>
        <v>0</v>
      </c>
      <c r="U24" s="191"/>
      <c r="V24" s="191"/>
      <c r="W24" s="192"/>
      <c r="X24" s="40"/>
      <c r="Y24" s="13"/>
      <c r="Z24" s="13"/>
      <c r="AA24" s="13"/>
      <c r="AB24" s="13"/>
      <c r="AC24" s="7"/>
      <c r="AD24" s="7"/>
      <c r="AE24" s="7"/>
      <c r="AF24" s="7"/>
      <c r="AG24" s="7"/>
      <c r="AH24" s="9"/>
    </row>
    <row r="25" spans="1:66" ht="50.25" customHeight="1" x14ac:dyDescent="0.4">
      <c r="A25" s="5"/>
      <c r="B25" s="196" t="s">
        <v>32</v>
      </c>
      <c r="C25" s="196"/>
      <c r="D25" s="196"/>
      <c r="E25" s="196"/>
      <c r="F25" s="196"/>
      <c r="G25" s="196"/>
      <c r="H25" s="196"/>
      <c r="I25" s="196"/>
      <c r="J25" s="196"/>
      <c r="K25" s="196"/>
      <c r="L25" s="196"/>
      <c r="M25" s="10"/>
      <c r="N25" s="197"/>
      <c r="O25" s="198"/>
      <c r="P25" s="198"/>
      <c r="Q25" s="199"/>
      <c r="R25" s="188"/>
      <c r="S25" s="189"/>
      <c r="T25" s="193"/>
      <c r="U25" s="194"/>
      <c r="V25" s="194"/>
      <c r="W25" s="195"/>
      <c r="X25" s="41"/>
      <c r="Y25" s="7"/>
      <c r="Z25" s="7"/>
      <c r="AA25" s="7"/>
      <c r="AB25" s="7"/>
      <c r="AC25" s="7"/>
      <c r="AD25" s="7"/>
      <c r="AE25" s="7"/>
      <c r="AF25" s="7"/>
      <c r="AG25" s="7"/>
      <c r="AH25" s="9"/>
    </row>
    <row r="26" spans="1:66" ht="17.600000000000001" x14ac:dyDescent="0.4">
      <c r="A26" s="5"/>
      <c r="B26" s="5"/>
      <c r="C26" s="5"/>
      <c r="D26" s="5"/>
      <c r="E26" s="5"/>
      <c r="F26" s="5"/>
      <c r="G26" s="5"/>
      <c r="H26" s="5"/>
      <c r="I26" s="5"/>
      <c r="J26" s="5"/>
      <c r="K26" s="5"/>
      <c r="L26" s="5"/>
      <c r="M26" s="5"/>
      <c r="N26" s="5"/>
      <c r="O26" s="5"/>
      <c r="P26" s="7"/>
      <c r="Q26" s="7"/>
      <c r="R26" s="7"/>
      <c r="S26" s="7"/>
      <c r="T26" s="7"/>
      <c r="U26" s="7"/>
      <c r="V26" s="7"/>
      <c r="W26" s="7"/>
      <c r="X26" s="7"/>
      <c r="Y26" s="7"/>
      <c r="Z26" s="7"/>
      <c r="AA26" s="7"/>
      <c r="AB26" s="7"/>
      <c r="AC26" s="7"/>
      <c r="AD26" s="7"/>
      <c r="AE26" s="7"/>
      <c r="AF26" s="7"/>
      <c r="AG26" s="7"/>
      <c r="AH26" s="9"/>
    </row>
    <row r="27" spans="1:66" ht="105" customHeight="1" x14ac:dyDescent="0.4">
      <c r="A27" s="5"/>
      <c r="B27" s="180" t="s">
        <v>96</v>
      </c>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7"/>
      <c r="AD27" s="8"/>
      <c r="AE27" s="7"/>
      <c r="AF27" s="7"/>
      <c r="AG27" s="7"/>
      <c r="AH27" s="9"/>
    </row>
    <row r="28" spans="1:66" s="43" customFormat="1" ht="17.600000000000001" x14ac:dyDescent="0.4">
      <c r="A28" s="42"/>
      <c r="AA28" s="38"/>
      <c r="AB28" s="38"/>
      <c r="AC28" s="44"/>
      <c r="AD28" s="44"/>
      <c r="AE28" s="44"/>
      <c r="AF28" s="44"/>
      <c r="AG28" s="44"/>
      <c r="AH28" s="45"/>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row>
    <row r="29" spans="1:66" ht="17.600000000000001" x14ac:dyDescent="0.4">
      <c r="A29" s="5"/>
      <c r="B29" s="5"/>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9"/>
    </row>
    <row r="30" spans="1:66" ht="17.600000000000001" x14ac:dyDescent="0.4">
      <c r="A30" s="5"/>
      <c r="R30" s="8"/>
      <c r="S30" s="8"/>
      <c r="T30" s="8"/>
      <c r="U30" s="8"/>
      <c r="V30" s="8"/>
      <c r="W30" s="8"/>
      <c r="X30" s="8"/>
      <c r="Y30" s="8"/>
      <c r="Z30" s="8"/>
      <c r="AA30" s="8"/>
      <c r="AB30" s="8"/>
      <c r="AC30" s="8"/>
      <c r="AD30" s="8"/>
      <c r="AE30" s="8"/>
      <c r="AF30" s="8"/>
      <c r="AG30" s="8"/>
      <c r="AH30" s="9"/>
    </row>
    <row r="31" spans="1:66" ht="17.600000000000001" x14ac:dyDescent="0.4">
      <c r="B31" s="48" t="s">
        <v>33</v>
      </c>
      <c r="C31" s="49"/>
      <c r="D31" s="49"/>
      <c r="E31" s="49"/>
      <c r="F31" s="49"/>
      <c r="G31" s="8"/>
      <c r="H31" s="8"/>
      <c r="I31" s="50" t="s">
        <v>34</v>
      </c>
      <c r="J31" s="50"/>
      <c r="K31" s="50"/>
      <c r="L31" s="50"/>
      <c r="M31" s="50"/>
      <c r="N31" s="51"/>
      <c r="O31" s="51"/>
      <c r="P31" s="51"/>
      <c r="Q31" s="51"/>
    </row>
    <row r="32" spans="1:66" ht="17.600000000000001" x14ac:dyDescent="0.4">
      <c r="B32" s="121"/>
      <c r="C32" s="49"/>
      <c r="D32" s="49"/>
      <c r="E32" s="49"/>
      <c r="F32" s="49"/>
      <c r="G32" s="8"/>
      <c r="H32" s="8"/>
      <c r="I32" s="122"/>
      <c r="J32" s="122"/>
      <c r="K32" s="122"/>
      <c r="L32" s="122"/>
      <c r="M32" s="122"/>
      <c r="N32" s="123"/>
      <c r="O32" s="123"/>
      <c r="P32" s="123"/>
      <c r="Q32" s="123"/>
    </row>
    <row r="33" spans="1:34" ht="20.149999999999999" customHeight="1" x14ac:dyDescent="0.4">
      <c r="A33" s="53"/>
      <c r="B33" s="5" t="s">
        <v>0</v>
      </c>
      <c r="C33" s="173" t="str">
        <f>IF(Q$1&lt;&gt;"",Q$1,"")</f>
        <v/>
      </c>
      <c r="D33" s="173"/>
      <c r="E33" s="173"/>
      <c r="F33" s="173"/>
      <c r="G33" s="173"/>
      <c r="H33" s="173"/>
      <c r="I33" s="173"/>
      <c r="J33" s="173"/>
      <c r="K33" s="173"/>
      <c r="L33" s="173"/>
      <c r="M33" s="173"/>
      <c r="N33" s="173"/>
      <c r="O33" s="173"/>
      <c r="P33" s="39"/>
      <c r="Q33" s="39"/>
      <c r="R33" s="39"/>
      <c r="S33" s="39"/>
      <c r="T33" s="39"/>
      <c r="U33" s="39"/>
      <c r="V33" s="39"/>
      <c r="W33" s="39"/>
    </row>
    <row r="34" spans="1:34" ht="20.149999999999999" customHeight="1" x14ac:dyDescent="0.5">
      <c r="A34" s="53"/>
      <c r="B34" s="126" t="s">
        <v>1</v>
      </c>
      <c r="C34" s="173" t="str">
        <f>IF(Q$2&lt;&gt;"",Q$2,"")</f>
        <v/>
      </c>
      <c r="D34" s="173"/>
      <c r="E34" s="173"/>
      <c r="F34" s="173"/>
      <c r="G34" s="173"/>
      <c r="H34" s="173"/>
      <c r="I34" s="173"/>
      <c r="J34" s="173"/>
      <c r="K34" s="173"/>
      <c r="L34" s="173"/>
      <c r="M34" s="173"/>
      <c r="N34" s="173"/>
      <c r="O34" s="173"/>
      <c r="P34" s="13"/>
      <c r="Q34" s="13"/>
      <c r="S34" s="13"/>
      <c r="T34" s="13"/>
      <c r="U34" s="13"/>
      <c r="V34" s="13"/>
      <c r="W34" s="13"/>
    </row>
    <row r="35" spans="1:34" ht="17.600000000000001" x14ac:dyDescent="0.4">
      <c r="A35" s="53"/>
      <c r="B35" s="126" t="s">
        <v>35</v>
      </c>
      <c r="C35" s="176">
        <f>B$10</f>
        <v>0</v>
      </c>
      <c r="D35" s="176"/>
      <c r="E35" s="176"/>
      <c r="F35" s="176"/>
      <c r="G35" s="176"/>
      <c r="H35" s="176"/>
      <c r="I35" s="176"/>
      <c r="J35" s="176"/>
      <c r="K35" s="176"/>
      <c r="L35" s="176"/>
      <c r="M35" s="176"/>
      <c r="N35" s="176"/>
      <c r="O35" s="176"/>
    </row>
    <row r="36" spans="1:34" ht="17.600000000000001" x14ac:dyDescent="0.4">
      <c r="A36" s="53"/>
      <c r="B36" s="53"/>
      <c r="C36" s="53"/>
      <c r="D36" s="53"/>
      <c r="E36" s="53"/>
      <c r="F36" s="53"/>
      <c r="G36" s="53"/>
      <c r="L36" s="126"/>
      <c r="R36" s="54"/>
      <c r="S36" s="54"/>
    </row>
    <row r="37" spans="1:34" ht="16" customHeight="1" x14ac:dyDescent="0.4">
      <c r="A37" s="53"/>
      <c r="B37" s="53"/>
      <c r="C37" s="53"/>
      <c r="D37" s="53"/>
      <c r="E37" s="53"/>
      <c r="F37" s="53"/>
      <c r="G37" s="53"/>
    </row>
    <row r="38" spans="1:34" ht="27.45" x14ac:dyDescent="0.65">
      <c r="B38" s="15" t="s">
        <v>36</v>
      </c>
    </row>
    <row r="39" spans="1:34" ht="17.600000000000001" x14ac:dyDescent="0.4">
      <c r="B39" s="5" t="s">
        <v>63</v>
      </c>
    </row>
    <row r="40" spans="1:34" ht="17.600000000000001" x14ac:dyDescent="0.4">
      <c r="B40" s="5"/>
    </row>
    <row r="41" spans="1:34" ht="39.75" customHeight="1" x14ac:dyDescent="0.4">
      <c r="B41" s="177" t="s">
        <v>37</v>
      </c>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row>
    <row r="42" spans="1:34" x14ac:dyDescent="0.35">
      <c r="B42" s="55"/>
    </row>
    <row r="43" spans="1:34" ht="17.600000000000001" x14ac:dyDescent="0.4">
      <c r="B43" s="17" t="s">
        <v>38</v>
      </c>
      <c r="C43" s="5"/>
      <c r="D43" s="5"/>
      <c r="E43" s="5" t="s">
        <v>39</v>
      </c>
      <c r="F43" s="5"/>
      <c r="G43" s="5"/>
      <c r="H43" s="5"/>
      <c r="I43" s="5"/>
      <c r="J43" s="5"/>
      <c r="K43" s="5"/>
      <c r="L43" s="5"/>
      <c r="M43" s="5"/>
      <c r="N43" s="5"/>
      <c r="O43" s="5"/>
      <c r="P43" s="7"/>
      <c r="Q43" s="7"/>
      <c r="R43" s="7"/>
      <c r="S43" s="7"/>
      <c r="T43" s="7"/>
      <c r="U43" s="7"/>
      <c r="V43" s="7"/>
      <c r="W43" s="7"/>
      <c r="X43" s="7"/>
      <c r="Y43" s="7"/>
      <c r="Z43" s="7"/>
      <c r="AA43" s="7"/>
      <c r="AB43" s="7"/>
    </row>
    <row r="44" spans="1:34" ht="31.5" customHeight="1" x14ac:dyDescent="0.4">
      <c r="B44" s="56" t="s">
        <v>40</v>
      </c>
      <c r="C44" s="19"/>
      <c r="D44" s="19"/>
      <c r="E44" s="178" t="str">
        <f>IF(E$10&lt;&gt;"",E$10,"")</f>
        <v/>
      </c>
      <c r="F44" s="171"/>
      <c r="G44" s="171"/>
      <c r="H44" s="171"/>
      <c r="I44" s="171"/>
      <c r="J44" s="171"/>
      <c r="K44" s="171"/>
      <c r="L44" s="171"/>
      <c r="M44" s="171"/>
      <c r="N44" s="171"/>
      <c r="O44" s="171"/>
      <c r="P44" s="171"/>
      <c r="Q44" s="171"/>
      <c r="R44" s="171"/>
      <c r="S44" s="171"/>
      <c r="T44" s="171"/>
      <c r="U44" s="171"/>
      <c r="V44" s="171"/>
      <c r="W44" s="171"/>
      <c r="X44" s="171"/>
      <c r="Y44" s="171"/>
      <c r="Z44" s="171"/>
      <c r="AA44" s="171"/>
      <c r="AB44" s="179"/>
    </row>
    <row r="45" spans="1:34" ht="18.75" customHeight="1" x14ac:dyDescent="0.4">
      <c r="B45" s="57"/>
      <c r="C45" s="58"/>
    </row>
    <row r="46" spans="1:34" ht="32.25" customHeight="1" x14ac:dyDescent="0.35">
      <c r="A46" s="10" t="s">
        <v>41</v>
      </c>
      <c r="B46" s="174" t="s">
        <v>7</v>
      </c>
      <c r="C46" s="59" t="s">
        <v>42</v>
      </c>
      <c r="D46" s="51"/>
      <c r="E46" s="51"/>
      <c r="F46" s="51"/>
      <c r="G46" s="51"/>
      <c r="H46" s="51"/>
      <c r="I46" s="51"/>
      <c r="J46" s="51"/>
      <c r="K46" s="51"/>
      <c r="L46" s="51"/>
      <c r="M46" s="51"/>
      <c r="N46" s="51"/>
      <c r="O46" s="60" t="s">
        <v>43</v>
      </c>
      <c r="P46" s="51"/>
      <c r="Q46" s="51"/>
      <c r="R46" s="51"/>
      <c r="S46" s="51"/>
      <c r="T46" s="51"/>
      <c r="U46" s="51"/>
      <c r="V46" s="51"/>
      <c r="W46" s="51"/>
      <c r="X46" s="51"/>
      <c r="Y46" s="51"/>
      <c r="Z46" s="51"/>
      <c r="AA46" s="51"/>
      <c r="AB46" s="51"/>
      <c r="AC46" s="51"/>
      <c r="AD46" s="51"/>
      <c r="AE46" s="51"/>
      <c r="AF46" s="51"/>
      <c r="AG46" s="51"/>
      <c r="AH46" s="61"/>
    </row>
    <row r="47" spans="1:34" s="64" customFormat="1" ht="27" customHeight="1" thickBot="1" x14ac:dyDescent="0.45">
      <c r="A47" s="10"/>
      <c r="B47" s="175"/>
      <c r="C47" s="62">
        <f>DATE(C35,MONTH(DATEVALUE(B44&amp;C35)),1)</f>
        <v>1</v>
      </c>
      <c r="D47" s="62">
        <f>C47+1</f>
        <v>2</v>
      </c>
      <c r="E47" s="62">
        <f>D47+1</f>
        <v>3</v>
      </c>
      <c r="F47" s="62">
        <f t="shared" ref="F47:AG47" si="22">E47+1</f>
        <v>4</v>
      </c>
      <c r="G47" s="62">
        <f t="shared" si="22"/>
        <v>5</v>
      </c>
      <c r="H47" s="62">
        <f t="shared" si="22"/>
        <v>6</v>
      </c>
      <c r="I47" s="62">
        <f t="shared" si="22"/>
        <v>7</v>
      </c>
      <c r="J47" s="62">
        <f t="shared" si="22"/>
        <v>8</v>
      </c>
      <c r="K47" s="62">
        <f t="shared" si="22"/>
        <v>9</v>
      </c>
      <c r="L47" s="62">
        <f t="shared" si="22"/>
        <v>10</v>
      </c>
      <c r="M47" s="62">
        <f t="shared" si="22"/>
        <v>11</v>
      </c>
      <c r="N47" s="62">
        <f t="shared" si="22"/>
        <v>12</v>
      </c>
      <c r="O47" s="62">
        <f t="shared" si="22"/>
        <v>13</v>
      </c>
      <c r="P47" s="62">
        <f t="shared" si="22"/>
        <v>14</v>
      </c>
      <c r="Q47" s="62">
        <f t="shared" si="22"/>
        <v>15</v>
      </c>
      <c r="R47" s="62">
        <f t="shared" si="22"/>
        <v>16</v>
      </c>
      <c r="S47" s="62">
        <f t="shared" si="22"/>
        <v>17</v>
      </c>
      <c r="T47" s="62">
        <f t="shared" si="22"/>
        <v>18</v>
      </c>
      <c r="U47" s="62">
        <f t="shared" si="22"/>
        <v>19</v>
      </c>
      <c r="V47" s="62">
        <f t="shared" si="22"/>
        <v>20</v>
      </c>
      <c r="W47" s="62">
        <f t="shared" si="22"/>
        <v>21</v>
      </c>
      <c r="X47" s="62">
        <f t="shared" si="22"/>
        <v>22</v>
      </c>
      <c r="Y47" s="62">
        <f t="shared" si="22"/>
        <v>23</v>
      </c>
      <c r="Z47" s="62">
        <f t="shared" si="22"/>
        <v>24</v>
      </c>
      <c r="AA47" s="62">
        <f t="shared" si="22"/>
        <v>25</v>
      </c>
      <c r="AB47" s="62">
        <f t="shared" si="22"/>
        <v>26</v>
      </c>
      <c r="AC47" s="62">
        <f t="shared" si="22"/>
        <v>27</v>
      </c>
      <c r="AD47" s="62">
        <f t="shared" si="22"/>
        <v>28</v>
      </c>
      <c r="AE47" s="62">
        <f t="shared" si="22"/>
        <v>29</v>
      </c>
      <c r="AF47" s="62">
        <f t="shared" si="22"/>
        <v>30</v>
      </c>
      <c r="AG47" s="62">
        <f t="shared" si="22"/>
        <v>31</v>
      </c>
      <c r="AH47" s="63" t="s">
        <v>21</v>
      </c>
    </row>
    <row r="48" spans="1:34" ht="22" customHeight="1" x14ac:dyDescent="0.4">
      <c r="A48" s="64"/>
      <c r="B48" s="65" t="s">
        <v>22</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66">
        <f>SUM(C48:AG48)</f>
        <v>0</v>
      </c>
    </row>
    <row r="49" spans="1:34" ht="22" customHeight="1" x14ac:dyDescent="0.4">
      <c r="B49" s="67" t="s">
        <v>44</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66">
        <f>SUM(C49:AG49)</f>
        <v>0</v>
      </c>
    </row>
    <row r="50" spans="1:34" ht="21.75" customHeight="1" x14ac:dyDescent="0.4">
      <c r="B50" s="68" t="s">
        <v>24</v>
      </c>
      <c r="C50" s="69" t="str">
        <f>IF(C48+C49&gt;0,C48+C49,"")</f>
        <v/>
      </c>
      <c r="D50" s="69" t="str">
        <f t="shared" ref="D50:AG50" si="23">IF(D48+D49&gt;0,D48+D49,"")</f>
        <v/>
      </c>
      <c r="E50" s="69" t="str">
        <f t="shared" si="23"/>
        <v/>
      </c>
      <c r="F50" s="69" t="str">
        <f t="shared" si="23"/>
        <v/>
      </c>
      <c r="G50" s="69" t="str">
        <f t="shared" si="23"/>
        <v/>
      </c>
      <c r="H50" s="69" t="str">
        <f t="shared" si="23"/>
        <v/>
      </c>
      <c r="I50" s="69" t="str">
        <f t="shared" si="23"/>
        <v/>
      </c>
      <c r="J50" s="69" t="str">
        <f t="shared" si="23"/>
        <v/>
      </c>
      <c r="K50" s="69" t="str">
        <f t="shared" si="23"/>
        <v/>
      </c>
      <c r="L50" s="69" t="str">
        <f t="shared" si="23"/>
        <v/>
      </c>
      <c r="M50" s="69" t="str">
        <f t="shared" si="23"/>
        <v/>
      </c>
      <c r="N50" s="69" t="str">
        <f t="shared" si="23"/>
        <v/>
      </c>
      <c r="O50" s="69" t="str">
        <f t="shared" si="23"/>
        <v/>
      </c>
      <c r="P50" s="69" t="str">
        <f t="shared" si="23"/>
        <v/>
      </c>
      <c r="Q50" s="69" t="str">
        <f t="shared" si="23"/>
        <v/>
      </c>
      <c r="R50" s="69" t="str">
        <f t="shared" si="23"/>
        <v/>
      </c>
      <c r="S50" s="69" t="str">
        <f t="shared" si="23"/>
        <v/>
      </c>
      <c r="T50" s="69" t="str">
        <f t="shared" si="23"/>
        <v/>
      </c>
      <c r="U50" s="69" t="str">
        <f t="shared" si="23"/>
        <v/>
      </c>
      <c r="V50" s="69" t="str">
        <f t="shared" si="23"/>
        <v/>
      </c>
      <c r="W50" s="69" t="str">
        <f t="shared" si="23"/>
        <v/>
      </c>
      <c r="X50" s="69" t="str">
        <f t="shared" si="23"/>
        <v/>
      </c>
      <c r="Y50" s="69" t="str">
        <f t="shared" si="23"/>
        <v/>
      </c>
      <c r="Z50" s="69" t="str">
        <f t="shared" si="23"/>
        <v/>
      </c>
      <c r="AA50" s="69" t="str">
        <f t="shared" si="23"/>
        <v/>
      </c>
      <c r="AB50" s="69" t="str">
        <f t="shared" si="23"/>
        <v/>
      </c>
      <c r="AC50" s="69" t="str">
        <f t="shared" si="23"/>
        <v/>
      </c>
      <c r="AD50" s="69" t="str">
        <f t="shared" si="23"/>
        <v/>
      </c>
      <c r="AE50" s="69" t="str">
        <f t="shared" si="23"/>
        <v/>
      </c>
      <c r="AF50" s="69" t="str">
        <f t="shared" si="23"/>
        <v/>
      </c>
      <c r="AG50" s="69" t="str">
        <f t="shared" si="23"/>
        <v/>
      </c>
      <c r="AH50" s="70">
        <f>SUM(C50:AG50)</f>
        <v>0</v>
      </c>
    </row>
    <row r="51" spans="1:34" ht="22" customHeight="1" x14ac:dyDescent="0.4">
      <c r="B51" s="71" t="s">
        <v>25</v>
      </c>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3"/>
    </row>
    <row r="52" spans="1:34" ht="37.5" customHeight="1" x14ac:dyDescent="0.4">
      <c r="B52" s="33" t="s">
        <v>45</v>
      </c>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74">
        <f>SUM(C52:AG52)</f>
        <v>0</v>
      </c>
    </row>
    <row r="53" spans="1:34" ht="20.149999999999999" customHeight="1" x14ac:dyDescent="0.35">
      <c r="AH53" s="75"/>
    </row>
    <row r="54" spans="1:34" ht="20.149999999999999" customHeight="1" x14ac:dyDescent="0.35">
      <c r="AH54" s="75"/>
    </row>
    <row r="55" spans="1:34" ht="20.149999999999999" customHeight="1" x14ac:dyDescent="0.35">
      <c r="B55" s="76"/>
      <c r="AH55" s="75"/>
    </row>
    <row r="56" spans="1:34" ht="17.600000000000001" x14ac:dyDescent="0.35">
      <c r="B56" s="77" t="s">
        <v>46</v>
      </c>
      <c r="AH56" s="75"/>
    </row>
    <row r="57" spans="1:34" ht="22" customHeight="1" x14ac:dyDescent="0.35">
      <c r="A57" s="78"/>
      <c r="B57" s="103"/>
      <c r="N57" s="10"/>
      <c r="AH57" s="75"/>
    </row>
    <row r="58" spans="1:34" ht="22" customHeight="1" x14ac:dyDescent="0.35">
      <c r="B58" s="104"/>
      <c r="AH58" s="75"/>
    </row>
    <row r="59" spans="1:34" ht="22" customHeight="1" x14ac:dyDescent="0.35">
      <c r="B59" s="104"/>
      <c r="AH59" s="75"/>
    </row>
    <row r="60" spans="1:34" ht="20.149999999999999" customHeight="1" x14ac:dyDescent="0.35">
      <c r="B60" s="79"/>
      <c r="AH60" s="75"/>
    </row>
    <row r="61" spans="1:34" ht="20.149999999999999" customHeight="1" x14ac:dyDescent="0.35">
      <c r="C61" s="80"/>
      <c r="D61" s="80"/>
      <c r="E61" s="80"/>
      <c r="F61" s="80"/>
      <c r="G61" s="80"/>
      <c r="H61" s="80"/>
      <c r="I61" s="80"/>
      <c r="J61" s="80"/>
      <c r="K61" s="80"/>
      <c r="AH61" s="75"/>
    </row>
    <row r="62" spans="1:34" ht="20.149999999999999" customHeight="1" x14ac:dyDescent="0.35">
      <c r="B62" s="80"/>
      <c r="C62" s="80"/>
      <c r="D62" s="80"/>
      <c r="E62" s="80"/>
      <c r="F62" s="80"/>
      <c r="G62" s="80"/>
      <c r="H62" s="80"/>
      <c r="I62" s="80"/>
      <c r="J62" s="80"/>
      <c r="K62" s="80"/>
      <c r="AH62" s="75"/>
    </row>
    <row r="63" spans="1:34" ht="20.149999999999999" customHeight="1" x14ac:dyDescent="0.4">
      <c r="A63" s="53"/>
      <c r="B63" s="5" t="s">
        <v>0</v>
      </c>
      <c r="C63" s="173" t="str">
        <f>IF(Q$1&lt;&gt;"",Q$1,"")</f>
        <v/>
      </c>
      <c r="D63" s="173"/>
      <c r="E63" s="173"/>
      <c r="F63" s="173"/>
      <c r="G63" s="173"/>
      <c r="H63" s="173"/>
      <c r="I63" s="173"/>
      <c r="J63" s="173"/>
      <c r="K63" s="173"/>
      <c r="L63" s="173"/>
      <c r="M63" s="173"/>
      <c r="N63" s="173"/>
      <c r="O63" s="173"/>
      <c r="T63" s="7"/>
      <c r="U63" s="7"/>
      <c r="V63" s="7"/>
      <c r="W63" s="7"/>
    </row>
    <row r="64" spans="1:34" ht="20.149999999999999" customHeight="1" x14ac:dyDescent="0.5">
      <c r="A64" s="53"/>
      <c r="B64" s="126" t="s">
        <v>1</v>
      </c>
      <c r="C64" s="173" t="str">
        <f>IF(Q$2&lt;&gt;"",Q$2,"")</f>
        <v/>
      </c>
      <c r="D64" s="173"/>
      <c r="E64" s="173"/>
      <c r="F64" s="173"/>
      <c r="G64" s="173"/>
      <c r="H64" s="173"/>
      <c r="I64" s="173"/>
      <c r="J64" s="173"/>
      <c r="K64" s="173"/>
      <c r="L64" s="173"/>
      <c r="M64" s="173"/>
      <c r="N64" s="173"/>
      <c r="O64" s="173"/>
      <c r="T64" s="13"/>
      <c r="U64" s="13"/>
      <c r="V64" s="13"/>
      <c r="W64" s="13"/>
    </row>
    <row r="65" spans="1:42" ht="17.600000000000001" x14ac:dyDescent="0.4">
      <c r="A65" s="53"/>
      <c r="B65" s="126" t="s">
        <v>35</v>
      </c>
      <c r="C65" s="176">
        <f>B$10</f>
        <v>0</v>
      </c>
      <c r="D65" s="176"/>
      <c r="E65" s="176"/>
      <c r="F65" s="176"/>
      <c r="G65" s="176"/>
      <c r="H65" s="176"/>
      <c r="I65" s="176"/>
      <c r="J65" s="176"/>
      <c r="K65" s="176"/>
      <c r="L65" s="176"/>
      <c r="M65" s="176"/>
      <c r="N65" s="176"/>
      <c r="O65" s="176"/>
    </row>
    <row r="66" spans="1:42" ht="17.600000000000001" x14ac:dyDescent="0.4">
      <c r="A66" s="53"/>
      <c r="B66" s="53"/>
      <c r="C66" s="53"/>
      <c r="D66" s="53"/>
      <c r="E66" s="53"/>
      <c r="F66" s="53"/>
      <c r="G66" s="53"/>
      <c r="L66" s="126"/>
      <c r="R66" s="54"/>
      <c r="S66" s="54"/>
    </row>
    <row r="67" spans="1:42" ht="16" customHeight="1" x14ac:dyDescent="0.4">
      <c r="A67" s="53"/>
      <c r="B67" s="53"/>
      <c r="C67" s="53"/>
      <c r="D67" s="53"/>
      <c r="E67" s="53"/>
      <c r="F67" s="53"/>
      <c r="G67" s="53"/>
    </row>
    <row r="68" spans="1:42" ht="27.45" x14ac:dyDescent="0.65">
      <c r="B68" s="15" t="s">
        <v>36</v>
      </c>
    </row>
    <row r="69" spans="1:42" ht="17.600000000000001" x14ac:dyDescent="0.4">
      <c r="B69" s="5" t="s">
        <v>63</v>
      </c>
    </row>
    <row r="70" spans="1:42" ht="17.600000000000001" x14ac:dyDescent="0.4">
      <c r="B70" s="5"/>
    </row>
    <row r="71" spans="1:42" ht="39.75" customHeight="1" x14ac:dyDescent="0.4">
      <c r="B71" s="177" t="s">
        <v>37</v>
      </c>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42" x14ac:dyDescent="0.35">
      <c r="B72" s="55"/>
    </row>
    <row r="73" spans="1:42" ht="17.600000000000001" x14ac:dyDescent="0.4">
      <c r="B73" s="17" t="s">
        <v>38</v>
      </c>
      <c r="C73" s="5"/>
      <c r="D73" s="5"/>
      <c r="E73" s="5" t="s">
        <v>39</v>
      </c>
      <c r="F73" s="5"/>
      <c r="G73" s="5"/>
      <c r="H73" s="5"/>
      <c r="I73" s="5"/>
      <c r="J73" s="5"/>
      <c r="K73" s="5"/>
      <c r="L73" s="5"/>
      <c r="M73" s="5"/>
      <c r="N73" s="5"/>
      <c r="O73" s="5"/>
      <c r="P73" s="7"/>
      <c r="Q73" s="7"/>
      <c r="R73" s="7"/>
      <c r="S73" s="7"/>
      <c r="T73" s="7"/>
      <c r="U73" s="7"/>
      <c r="V73" s="7"/>
      <c r="W73" s="7"/>
      <c r="X73" s="7"/>
      <c r="Y73" s="7"/>
      <c r="Z73" s="7"/>
      <c r="AA73" s="7"/>
      <c r="AB73" s="7"/>
    </row>
    <row r="74" spans="1:42" ht="31.5" customHeight="1" x14ac:dyDescent="0.4">
      <c r="B74" s="56" t="s">
        <v>47</v>
      </c>
      <c r="C74" s="19"/>
      <c r="D74" s="19"/>
      <c r="E74" s="178" t="str">
        <f>IF(E$10&lt;&gt;"",E$10,"")</f>
        <v/>
      </c>
      <c r="F74" s="171"/>
      <c r="G74" s="171"/>
      <c r="H74" s="171"/>
      <c r="I74" s="171"/>
      <c r="J74" s="171"/>
      <c r="K74" s="171"/>
      <c r="L74" s="171"/>
      <c r="M74" s="171"/>
      <c r="N74" s="171"/>
      <c r="O74" s="171"/>
      <c r="P74" s="171"/>
      <c r="Q74" s="171"/>
      <c r="R74" s="171"/>
      <c r="S74" s="171"/>
      <c r="T74" s="171"/>
      <c r="U74" s="171"/>
      <c r="V74" s="171"/>
      <c r="W74" s="171"/>
      <c r="X74" s="171"/>
      <c r="Y74" s="171"/>
      <c r="Z74" s="171"/>
      <c r="AA74" s="171"/>
      <c r="AB74" s="179"/>
    </row>
    <row r="75" spans="1:42" ht="18.75" customHeight="1" x14ac:dyDescent="0.4">
      <c r="B75" s="57"/>
      <c r="C75" s="58"/>
    </row>
    <row r="76" spans="1:42" ht="32.25" customHeight="1" x14ac:dyDescent="0.35">
      <c r="A76" s="10" t="s">
        <v>41</v>
      </c>
      <c r="B76" s="174" t="s">
        <v>7</v>
      </c>
      <c r="C76" s="59" t="s">
        <v>42</v>
      </c>
      <c r="D76" s="51"/>
      <c r="E76" s="51"/>
      <c r="F76" s="51"/>
      <c r="G76" s="51"/>
      <c r="H76" s="51"/>
      <c r="I76" s="51"/>
      <c r="J76" s="51"/>
      <c r="K76" s="51"/>
      <c r="L76" s="51"/>
      <c r="M76" s="51"/>
      <c r="N76" s="51"/>
      <c r="O76" s="60" t="s">
        <v>43</v>
      </c>
      <c r="P76" s="51"/>
      <c r="Q76" s="51"/>
      <c r="R76" s="51"/>
      <c r="S76" s="51"/>
      <c r="T76" s="51"/>
      <c r="U76" s="51"/>
      <c r="V76" s="51"/>
      <c r="W76" s="51"/>
      <c r="X76" s="51"/>
      <c r="Y76" s="51"/>
      <c r="Z76" s="51"/>
      <c r="AA76" s="51"/>
      <c r="AB76" s="51"/>
      <c r="AC76" s="51"/>
      <c r="AD76" s="51"/>
      <c r="AE76" s="51"/>
      <c r="AF76" s="51"/>
      <c r="AG76" s="51"/>
      <c r="AH76" s="61"/>
      <c r="AN76" s="206"/>
      <c r="AO76" s="206"/>
      <c r="AP76" s="206"/>
    </row>
    <row r="77" spans="1:42" s="64" customFormat="1" ht="27" customHeight="1" thickBot="1" x14ac:dyDescent="0.45">
      <c r="A77" s="10"/>
      <c r="B77" s="175"/>
      <c r="C77" s="62">
        <f>DATE(C65,MONTH(DATEVALUE(B74&amp;C65)),1)</f>
        <v>32</v>
      </c>
      <c r="D77" s="62">
        <f>C77+1</f>
        <v>33</v>
      </c>
      <c r="E77" s="62">
        <f>D77+1</f>
        <v>34</v>
      </c>
      <c r="F77" s="62">
        <f t="shared" ref="F77:AD77" si="24">E77+1</f>
        <v>35</v>
      </c>
      <c r="G77" s="62">
        <f t="shared" si="24"/>
        <v>36</v>
      </c>
      <c r="H77" s="62">
        <f t="shared" si="24"/>
        <v>37</v>
      </c>
      <c r="I77" s="62">
        <f t="shared" si="24"/>
        <v>38</v>
      </c>
      <c r="J77" s="62">
        <f t="shared" si="24"/>
        <v>39</v>
      </c>
      <c r="K77" s="62">
        <f t="shared" si="24"/>
        <v>40</v>
      </c>
      <c r="L77" s="62">
        <f t="shared" si="24"/>
        <v>41</v>
      </c>
      <c r="M77" s="62">
        <f t="shared" si="24"/>
        <v>42</v>
      </c>
      <c r="N77" s="62">
        <f t="shared" si="24"/>
        <v>43</v>
      </c>
      <c r="O77" s="62">
        <f t="shared" si="24"/>
        <v>44</v>
      </c>
      <c r="P77" s="62">
        <f t="shared" si="24"/>
        <v>45</v>
      </c>
      <c r="Q77" s="62">
        <f t="shared" si="24"/>
        <v>46</v>
      </c>
      <c r="R77" s="62">
        <f t="shared" si="24"/>
        <v>47</v>
      </c>
      <c r="S77" s="62">
        <f t="shared" si="24"/>
        <v>48</v>
      </c>
      <c r="T77" s="62">
        <f t="shared" si="24"/>
        <v>49</v>
      </c>
      <c r="U77" s="62">
        <f t="shared" si="24"/>
        <v>50</v>
      </c>
      <c r="V77" s="62">
        <f t="shared" si="24"/>
        <v>51</v>
      </c>
      <c r="W77" s="62">
        <f t="shared" si="24"/>
        <v>52</v>
      </c>
      <c r="X77" s="62">
        <f t="shared" si="24"/>
        <v>53</v>
      </c>
      <c r="Y77" s="62">
        <f t="shared" si="24"/>
        <v>54</v>
      </c>
      <c r="Z77" s="62">
        <f t="shared" si="24"/>
        <v>55</v>
      </c>
      <c r="AA77" s="62">
        <f t="shared" si="24"/>
        <v>56</v>
      </c>
      <c r="AB77" s="62">
        <f t="shared" si="24"/>
        <v>57</v>
      </c>
      <c r="AC77" s="62">
        <f t="shared" si="24"/>
        <v>58</v>
      </c>
      <c r="AD77" s="62">
        <f t="shared" si="24"/>
        <v>59</v>
      </c>
      <c r="AE77" s="62">
        <f>AD77+1</f>
        <v>60</v>
      </c>
      <c r="AF77" s="81"/>
      <c r="AG77" s="82"/>
      <c r="AH77" s="63" t="s">
        <v>21</v>
      </c>
    </row>
    <row r="78" spans="1:42" ht="22" customHeight="1" x14ac:dyDescent="0.4">
      <c r="A78" s="64"/>
      <c r="B78" s="65" t="s">
        <v>22</v>
      </c>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09"/>
      <c r="AG78" s="110"/>
      <c r="AH78" s="66">
        <f>IF(TEXT(AD$77+1,"TT")="29",SUM(C78:AE78),SUM(C78:AD78))</f>
        <v>0</v>
      </c>
    </row>
    <row r="79" spans="1:42" ht="22" customHeight="1" x14ac:dyDescent="0.4">
      <c r="B79" s="67" t="s">
        <v>44</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111"/>
      <c r="AG79" s="112"/>
      <c r="AH79" s="66">
        <f>IF(TEXT(AD$77+1,"TT")="29",SUM(C79:AE79),SUM(C79:AD79))</f>
        <v>0</v>
      </c>
    </row>
    <row r="80" spans="1:42" ht="21.75" customHeight="1" x14ac:dyDescent="0.4">
      <c r="B80" s="68" t="s">
        <v>24</v>
      </c>
      <c r="C80" s="69" t="str">
        <f>IF(C78+C79&gt;0,C78+C79,"")</f>
        <v/>
      </c>
      <c r="D80" s="69" t="str">
        <f t="shared" ref="D80:AG80" si="25">IF(D78+D79&gt;0,D78+D79,"")</f>
        <v/>
      </c>
      <c r="E80" s="69" t="str">
        <f t="shared" si="25"/>
        <v/>
      </c>
      <c r="F80" s="69" t="str">
        <f t="shared" si="25"/>
        <v/>
      </c>
      <c r="G80" s="69" t="str">
        <f t="shared" si="25"/>
        <v/>
      </c>
      <c r="H80" s="69" t="str">
        <f t="shared" si="25"/>
        <v/>
      </c>
      <c r="I80" s="69" t="str">
        <f t="shared" si="25"/>
        <v/>
      </c>
      <c r="J80" s="69" t="str">
        <f t="shared" si="25"/>
        <v/>
      </c>
      <c r="K80" s="69" t="str">
        <f t="shared" si="25"/>
        <v/>
      </c>
      <c r="L80" s="69" t="str">
        <f t="shared" si="25"/>
        <v/>
      </c>
      <c r="M80" s="69" t="str">
        <f t="shared" si="25"/>
        <v/>
      </c>
      <c r="N80" s="69" t="str">
        <f t="shared" si="25"/>
        <v/>
      </c>
      <c r="O80" s="69" t="str">
        <f t="shared" si="25"/>
        <v/>
      </c>
      <c r="P80" s="69" t="str">
        <f t="shared" si="25"/>
        <v/>
      </c>
      <c r="Q80" s="69" t="str">
        <f t="shared" si="25"/>
        <v/>
      </c>
      <c r="R80" s="69" t="str">
        <f t="shared" si="25"/>
        <v/>
      </c>
      <c r="S80" s="69" t="str">
        <f t="shared" si="25"/>
        <v/>
      </c>
      <c r="T80" s="69" t="str">
        <f t="shared" si="25"/>
        <v/>
      </c>
      <c r="U80" s="69" t="str">
        <f t="shared" si="25"/>
        <v/>
      </c>
      <c r="V80" s="69" t="str">
        <f t="shared" si="25"/>
        <v/>
      </c>
      <c r="W80" s="69" t="str">
        <f t="shared" si="25"/>
        <v/>
      </c>
      <c r="X80" s="69" t="str">
        <f t="shared" si="25"/>
        <v/>
      </c>
      <c r="Y80" s="69" t="str">
        <f t="shared" si="25"/>
        <v/>
      </c>
      <c r="Z80" s="69" t="str">
        <f t="shared" si="25"/>
        <v/>
      </c>
      <c r="AA80" s="69" t="str">
        <f t="shared" si="25"/>
        <v/>
      </c>
      <c r="AB80" s="69" t="str">
        <f t="shared" si="25"/>
        <v/>
      </c>
      <c r="AC80" s="69" t="str">
        <f t="shared" si="25"/>
        <v/>
      </c>
      <c r="AD80" s="69" t="str">
        <f t="shared" si="25"/>
        <v/>
      </c>
      <c r="AE80" s="69" t="str">
        <f t="shared" si="25"/>
        <v/>
      </c>
      <c r="AF80" s="83" t="str">
        <f t="shared" si="25"/>
        <v/>
      </c>
      <c r="AG80" s="84" t="str">
        <f t="shared" si="25"/>
        <v/>
      </c>
      <c r="AH80" s="66">
        <f>IF(TEXT(AD$77+1,"TT")="29",SUM(C80:AE80),SUM(C80:AD80))</f>
        <v>0</v>
      </c>
    </row>
    <row r="81" spans="1:34" ht="22" customHeight="1" x14ac:dyDescent="0.4">
      <c r="B81" s="71" t="s">
        <v>25</v>
      </c>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3"/>
    </row>
    <row r="82" spans="1:34" ht="37.5" customHeight="1" x14ac:dyDescent="0.4">
      <c r="B82" s="33" t="s">
        <v>45</v>
      </c>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113"/>
      <c r="AG82" s="114"/>
      <c r="AH82" s="70">
        <f>IF(TEXT(AD$77+1,"TT")="29",SUM(C82:AE82),SUM(C82:AD82))</f>
        <v>0</v>
      </c>
    </row>
    <row r="83" spans="1:34" ht="20.149999999999999" customHeight="1" x14ac:dyDescent="0.35">
      <c r="AH83" s="75"/>
    </row>
    <row r="84" spans="1:34" ht="20.149999999999999" customHeight="1" x14ac:dyDescent="0.35">
      <c r="AH84" s="75"/>
    </row>
    <row r="85" spans="1:34" ht="20.149999999999999" customHeight="1" x14ac:dyDescent="0.35">
      <c r="B85" s="76"/>
      <c r="AH85" s="75"/>
    </row>
    <row r="86" spans="1:34" ht="17.600000000000001" x14ac:dyDescent="0.35">
      <c r="B86" s="77" t="s">
        <v>46</v>
      </c>
      <c r="AH86" s="75"/>
    </row>
    <row r="87" spans="1:34" ht="22" customHeight="1" x14ac:dyDescent="0.35">
      <c r="A87" s="78"/>
      <c r="B87" s="103"/>
      <c r="N87" s="10"/>
      <c r="AH87" s="75"/>
    </row>
    <row r="88" spans="1:34" ht="22" customHeight="1" x14ac:dyDescent="0.35">
      <c r="B88" s="104"/>
      <c r="AH88" s="75"/>
    </row>
    <row r="89" spans="1:34" ht="22" customHeight="1" x14ac:dyDescent="0.35">
      <c r="B89" s="104"/>
      <c r="AH89" s="75"/>
    </row>
    <row r="90" spans="1:34" ht="20.149999999999999" customHeight="1" x14ac:dyDescent="0.35">
      <c r="B90" s="79"/>
      <c r="AH90" s="75"/>
    </row>
    <row r="91" spans="1:34" ht="20.149999999999999" customHeight="1" x14ac:dyDescent="0.35">
      <c r="C91" s="80"/>
      <c r="D91" s="80"/>
      <c r="E91" s="80"/>
      <c r="F91" s="80"/>
      <c r="G91" s="80"/>
      <c r="H91" s="80"/>
      <c r="I91" s="80"/>
      <c r="J91" s="80"/>
      <c r="K91" s="80"/>
      <c r="AH91" s="75"/>
    </row>
    <row r="92" spans="1:34" ht="20.149999999999999" customHeight="1" x14ac:dyDescent="0.35">
      <c r="B92" s="85"/>
      <c r="C92" s="80"/>
      <c r="D92" s="80"/>
      <c r="E92" s="80"/>
      <c r="F92" s="80"/>
      <c r="G92" s="80"/>
      <c r="H92" s="80"/>
      <c r="I92" s="80"/>
      <c r="J92" s="80"/>
      <c r="K92" s="80"/>
      <c r="AH92" s="75"/>
    </row>
    <row r="93" spans="1:34" ht="20.149999999999999" customHeight="1" x14ac:dyDescent="0.4">
      <c r="A93" s="53"/>
      <c r="B93" s="5" t="s">
        <v>0</v>
      </c>
      <c r="C93" s="173" t="str">
        <f>IF(Q$1&lt;&gt;"",Q$1,"")</f>
        <v/>
      </c>
      <c r="D93" s="173"/>
      <c r="E93" s="173"/>
      <c r="F93" s="173"/>
      <c r="G93" s="173"/>
      <c r="H93" s="173"/>
      <c r="I93" s="173"/>
      <c r="J93" s="173"/>
      <c r="K93" s="173"/>
      <c r="L93" s="173"/>
      <c r="M93" s="173"/>
      <c r="N93" s="173"/>
      <c r="O93" s="173"/>
      <c r="T93" s="7"/>
      <c r="U93" s="7"/>
      <c r="V93" s="7"/>
      <c r="W93" s="7"/>
    </row>
    <row r="94" spans="1:34" ht="20.149999999999999" customHeight="1" x14ac:dyDescent="0.5">
      <c r="A94" s="53"/>
      <c r="B94" s="126" t="s">
        <v>1</v>
      </c>
      <c r="C94" s="173" t="str">
        <f>IF(Q$2&lt;&gt;"",Q$2,"")</f>
        <v/>
      </c>
      <c r="D94" s="173"/>
      <c r="E94" s="173"/>
      <c r="F94" s="173"/>
      <c r="G94" s="173"/>
      <c r="H94" s="173"/>
      <c r="I94" s="173"/>
      <c r="J94" s="173"/>
      <c r="K94" s="173"/>
      <c r="L94" s="173"/>
      <c r="M94" s="173"/>
      <c r="N94" s="173"/>
      <c r="O94" s="173"/>
      <c r="T94" s="13"/>
      <c r="U94" s="13"/>
      <c r="V94" s="13"/>
      <c r="W94" s="13"/>
    </row>
    <row r="95" spans="1:34" ht="20.149999999999999" customHeight="1" x14ac:dyDescent="0.4">
      <c r="A95" s="53"/>
      <c r="B95" s="126" t="s">
        <v>35</v>
      </c>
      <c r="C95" s="176">
        <f>B$10</f>
        <v>0</v>
      </c>
      <c r="D95" s="176"/>
      <c r="E95" s="176"/>
      <c r="F95" s="176"/>
      <c r="G95" s="176"/>
      <c r="H95" s="176"/>
      <c r="I95" s="176"/>
      <c r="J95" s="176"/>
      <c r="K95" s="176"/>
      <c r="L95" s="176"/>
      <c r="M95" s="176"/>
      <c r="N95" s="176"/>
      <c r="O95" s="176"/>
    </row>
    <row r="96" spans="1:34" ht="16" customHeight="1" x14ac:dyDescent="0.4">
      <c r="A96" s="53"/>
      <c r="B96" s="53"/>
      <c r="C96" s="53"/>
      <c r="D96" s="53"/>
      <c r="E96" s="53"/>
      <c r="F96" s="53"/>
      <c r="G96" s="53"/>
      <c r="L96" s="126"/>
      <c r="R96" s="54"/>
      <c r="S96" s="54"/>
    </row>
    <row r="97" spans="1:34" ht="16" customHeight="1" x14ac:dyDescent="0.4">
      <c r="A97" s="53"/>
      <c r="B97" s="53"/>
      <c r="C97" s="53"/>
      <c r="D97" s="53"/>
      <c r="E97" s="53"/>
      <c r="F97" s="53"/>
      <c r="G97" s="53"/>
    </row>
    <row r="98" spans="1:34" ht="45" customHeight="1" x14ac:dyDescent="0.65">
      <c r="B98" s="15" t="s">
        <v>36</v>
      </c>
    </row>
    <row r="99" spans="1:34" ht="21" customHeight="1" x14ac:dyDescent="0.4">
      <c r="B99" s="5" t="s">
        <v>63</v>
      </c>
    </row>
    <row r="100" spans="1:34" ht="16" customHeight="1" x14ac:dyDescent="0.4">
      <c r="B100" s="5"/>
    </row>
    <row r="101" spans="1:34" ht="39.75" customHeight="1" x14ac:dyDescent="0.4">
      <c r="B101" s="177" t="s">
        <v>37</v>
      </c>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34" x14ac:dyDescent="0.35">
      <c r="B102" s="55"/>
    </row>
    <row r="103" spans="1:34" ht="17.600000000000001" x14ac:dyDescent="0.4">
      <c r="B103" s="17" t="s">
        <v>38</v>
      </c>
      <c r="C103" s="5"/>
      <c r="D103" s="5"/>
      <c r="E103" s="5" t="s">
        <v>39</v>
      </c>
      <c r="F103" s="5"/>
      <c r="G103" s="5"/>
      <c r="H103" s="5"/>
      <c r="I103" s="5"/>
      <c r="J103" s="5"/>
      <c r="K103" s="5"/>
      <c r="L103" s="5"/>
      <c r="M103" s="5"/>
      <c r="N103" s="5"/>
      <c r="O103" s="5"/>
      <c r="P103" s="7"/>
      <c r="Q103" s="7"/>
      <c r="R103" s="7"/>
      <c r="S103" s="7"/>
      <c r="T103" s="7"/>
      <c r="U103" s="7"/>
      <c r="V103" s="7"/>
      <c r="W103" s="7"/>
      <c r="X103" s="7"/>
      <c r="Y103" s="7"/>
      <c r="Z103" s="7"/>
      <c r="AA103" s="7"/>
      <c r="AB103" s="7"/>
    </row>
    <row r="104" spans="1:34" ht="30.75" customHeight="1" x14ac:dyDescent="0.4">
      <c r="B104" s="56" t="s">
        <v>11</v>
      </c>
      <c r="C104" s="19"/>
      <c r="D104" s="19"/>
      <c r="E104" s="178" t="str">
        <f>IF(E$10&lt;&gt;"",E$10,"")</f>
        <v/>
      </c>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9"/>
    </row>
    <row r="105" spans="1:34" ht="19.5" customHeight="1" x14ac:dyDescent="0.4">
      <c r="B105" s="57"/>
      <c r="C105" s="58"/>
    </row>
    <row r="106" spans="1:34" s="64" customFormat="1" ht="32.25" customHeight="1" x14ac:dyDescent="0.35">
      <c r="A106" s="10" t="s">
        <v>41</v>
      </c>
      <c r="B106" s="174" t="s">
        <v>7</v>
      </c>
      <c r="C106" s="59" t="s">
        <v>42</v>
      </c>
      <c r="D106" s="51"/>
      <c r="E106" s="51"/>
      <c r="F106" s="51"/>
      <c r="G106" s="51"/>
      <c r="H106" s="51"/>
      <c r="I106" s="51"/>
      <c r="J106" s="51"/>
      <c r="K106" s="51"/>
      <c r="L106" s="51"/>
      <c r="M106" s="51"/>
      <c r="N106" s="51"/>
      <c r="O106" s="60" t="s">
        <v>43</v>
      </c>
      <c r="P106" s="51"/>
      <c r="Q106" s="51"/>
      <c r="R106" s="51"/>
      <c r="S106" s="51"/>
      <c r="T106" s="51"/>
      <c r="U106" s="51"/>
      <c r="V106" s="51"/>
      <c r="W106" s="51"/>
      <c r="X106" s="51"/>
      <c r="Y106" s="51"/>
      <c r="Z106" s="51"/>
      <c r="AA106" s="51"/>
      <c r="AB106" s="51"/>
      <c r="AC106" s="51"/>
      <c r="AD106" s="51"/>
      <c r="AE106" s="51"/>
      <c r="AF106" s="51"/>
      <c r="AG106" s="51"/>
      <c r="AH106" s="61"/>
    </row>
    <row r="107" spans="1:34" ht="22" customHeight="1" thickBot="1" x14ac:dyDescent="0.45">
      <c r="B107" s="175"/>
      <c r="C107" s="62">
        <f>DATE(C95,MONTH(DATEVALUE(B104&amp;C95)),1)</f>
        <v>61</v>
      </c>
      <c r="D107" s="62">
        <f>C107+1</f>
        <v>62</v>
      </c>
      <c r="E107" s="62">
        <f>D107+1</f>
        <v>63</v>
      </c>
      <c r="F107" s="62">
        <f t="shared" ref="F107:AG107" si="26">E107+1</f>
        <v>64</v>
      </c>
      <c r="G107" s="62">
        <f t="shared" si="26"/>
        <v>65</v>
      </c>
      <c r="H107" s="62">
        <f t="shared" si="26"/>
        <v>66</v>
      </c>
      <c r="I107" s="62">
        <f t="shared" si="26"/>
        <v>67</v>
      </c>
      <c r="J107" s="62">
        <f t="shared" si="26"/>
        <v>68</v>
      </c>
      <c r="K107" s="62">
        <f t="shared" si="26"/>
        <v>69</v>
      </c>
      <c r="L107" s="62">
        <f t="shared" si="26"/>
        <v>70</v>
      </c>
      <c r="M107" s="62">
        <f t="shared" si="26"/>
        <v>71</v>
      </c>
      <c r="N107" s="62">
        <f t="shared" si="26"/>
        <v>72</v>
      </c>
      <c r="O107" s="62">
        <f t="shared" si="26"/>
        <v>73</v>
      </c>
      <c r="P107" s="62">
        <f t="shared" si="26"/>
        <v>74</v>
      </c>
      <c r="Q107" s="62">
        <f t="shared" si="26"/>
        <v>75</v>
      </c>
      <c r="R107" s="62">
        <f t="shared" si="26"/>
        <v>76</v>
      </c>
      <c r="S107" s="62">
        <f t="shared" si="26"/>
        <v>77</v>
      </c>
      <c r="T107" s="62">
        <f t="shared" si="26"/>
        <v>78</v>
      </c>
      <c r="U107" s="62">
        <f t="shared" si="26"/>
        <v>79</v>
      </c>
      <c r="V107" s="62">
        <f t="shared" si="26"/>
        <v>80</v>
      </c>
      <c r="W107" s="62">
        <f t="shared" si="26"/>
        <v>81</v>
      </c>
      <c r="X107" s="62">
        <f t="shared" si="26"/>
        <v>82</v>
      </c>
      <c r="Y107" s="62">
        <f t="shared" si="26"/>
        <v>83</v>
      </c>
      <c r="Z107" s="62">
        <f t="shared" si="26"/>
        <v>84</v>
      </c>
      <c r="AA107" s="62">
        <f t="shared" si="26"/>
        <v>85</v>
      </c>
      <c r="AB107" s="62">
        <f t="shared" si="26"/>
        <v>86</v>
      </c>
      <c r="AC107" s="62">
        <f t="shared" si="26"/>
        <v>87</v>
      </c>
      <c r="AD107" s="62">
        <f t="shared" si="26"/>
        <v>88</v>
      </c>
      <c r="AE107" s="62">
        <f t="shared" si="26"/>
        <v>89</v>
      </c>
      <c r="AF107" s="62">
        <f t="shared" si="26"/>
        <v>90</v>
      </c>
      <c r="AG107" s="62">
        <f t="shared" si="26"/>
        <v>91</v>
      </c>
      <c r="AH107" s="63" t="s">
        <v>21</v>
      </c>
    </row>
    <row r="108" spans="1:34" ht="22" customHeight="1" x14ac:dyDescent="0.4">
      <c r="A108" s="64"/>
      <c r="B108" s="65" t="s">
        <v>22</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66">
        <f>SUM(C108:AG108)</f>
        <v>0</v>
      </c>
    </row>
    <row r="109" spans="1:34" ht="22" customHeight="1" x14ac:dyDescent="0.4">
      <c r="B109" s="67" t="s">
        <v>44</v>
      </c>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66">
        <f>SUM(C109:AG109)</f>
        <v>0</v>
      </c>
    </row>
    <row r="110" spans="1:34" ht="22" customHeight="1" x14ac:dyDescent="0.4">
      <c r="B110" s="68" t="s">
        <v>24</v>
      </c>
      <c r="C110" s="69" t="str">
        <f>IF(C108+C109&gt;0,C108+C109,"")</f>
        <v/>
      </c>
      <c r="D110" s="69" t="str">
        <f t="shared" ref="D110:AG110" si="27">IF(D108+D109&gt;0,D108+D109,"")</f>
        <v/>
      </c>
      <c r="E110" s="69" t="str">
        <f t="shared" si="27"/>
        <v/>
      </c>
      <c r="F110" s="69" t="str">
        <f t="shared" si="27"/>
        <v/>
      </c>
      <c r="G110" s="69" t="str">
        <f t="shared" si="27"/>
        <v/>
      </c>
      <c r="H110" s="69" t="str">
        <f t="shared" si="27"/>
        <v/>
      </c>
      <c r="I110" s="69" t="str">
        <f t="shared" si="27"/>
        <v/>
      </c>
      <c r="J110" s="69" t="str">
        <f t="shared" si="27"/>
        <v/>
      </c>
      <c r="K110" s="69" t="str">
        <f t="shared" si="27"/>
        <v/>
      </c>
      <c r="L110" s="69" t="str">
        <f t="shared" si="27"/>
        <v/>
      </c>
      <c r="M110" s="69" t="str">
        <f t="shared" si="27"/>
        <v/>
      </c>
      <c r="N110" s="69" t="str">
        <f t="shared" si="27"/>
        <v/>
      </c>
      <c r="O110" s="69" t="str">
        <f t="shared" si="27"/>
        <v/>
      </c>
      <c r="P110" s="69" t="str">
        <f t="shared" si="27"/>
        <v/>
      </c>
      <c r="Q110" s="69" t="str">
        <f t="shared" si="27"/>
        <v/>
      </c>
      <c r="R110" s="69" t="str">
        <f t="shared" si="27"/>
        <v/>
      </c>
      <c r="S110" s="69" t="str">
        <f t="shared" si="27"/>
        <v/>
      </c>
      <c r="T110" s="69" t="str">
        <f t="shared" si="27"/>
        <v/>
      </c>
      <c r="U110" s="69" t="str">
        <f t="shared" si="27"/>
        <v/>
      </c>
      <c r="V110" s="69" t="str">
        <f t="shared" si="27"/>
        <v/>
      </c>
      <c r="W110" s="69" t="str">
        <f t="shared" si="27"/>
        <v/>
      </c>
      <c r="X110" s="69" t="str">
        <f t="shared" si="27"/>
        <v/>
      </c>
      <c r="Y110" s="69" t="str">
        <f t="shared" si="27"/>
        <v/>
      </c>
      <c r="Z110" s="69" t="str">
        <f t="shared" si="27"/>
        <v/>
      </c>
      <c r="AA110" s="69" t="str">
        <f t="shared" si="27"/>
        <v/>
      </c>
      <c r="AB110" s="69" t="str">
        <f t="shared" si="27"/>
        <v/>
      </c>
      <c r="AC110" s="69" t="str">
        <f t="shared" si="27"/>
        <v/>
      </c>
      <c r="AD110" s="69" t="str">
        <f t="shared" si="27"/>
        <v/>
      </c>
      <c r="AE110" s="69" t="str">
        <f t="shared" si="27"/>
        <v/>
      </c>
      <c r="AF110" s="69" t="str">
        <f t="shared" si="27"/>
        <v/>
      </c>
      <c r="AG110" s="69" t="str">
        <f t="shared" si="27"/>
        <v/>
      </c>
      <c r="AH110" s="70">
        <f>SUM(C110:AG110)</f>
        <v>0</v>
      </c>
    </row>
    <row r="111" spans="1:34" ht="22" customHeight="1" x14ac:dyDescent="0.4">
      <c r="B111" s="71" t="s">
        <v>25</v>
      </c>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3"/>
    </row>
    <row r="112" spans="1:34" ht="37.5" customHeight="1" x14ac:dyDescent="0.4">
      <c r="B112" s="33" t="s">
        <v>45</v>
      </c>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74">
        <f>SUM(C112:AG112)</f>
        <v>0</v>
      </c>
    </row>
    <row r="113" spans="1:34" ht="20.149999999999999" customHeight="1" x14ac:dyDescent="0.35">
      <c r="AH113" s="75"/>
    </row>
    <row r="114" spans="1:34" ht="20.149999999999999" customHeight="1" x14ac:dyDescent="0.35">
      <c r="AH114" s="75"/>
    </row>
    <row r="115" spans="1:34" ht="15" x14ac:dyDescent="0.35">
      <c r="B115" s="76"/>
      <c r="AH115" s="75"/>
    </row>
    <row r="116" spans="1:34" ht="22" customHeight="1" x14ac:dyDescent="0.35">
      <c r="B116" s="77" t="s">
        <v>46</v>
      </c>
      <c r="AH116" s="75"/>
    </row>
    <row r="117" spans="1:34" ht="22" customHeight="1" x14ac:dyDescent="0.35">
      <c r="A117" s="78"/>
      <c r="B117" s="103"/>
      <c r="N117" s="10"/>
      <c r="AH117" s="75"/>
    </row>
    <row r="118" spans="1:34" ht="22" customHeight="1" x14ac:dyDescent="0.35">
      <c r="B118" s="104"/>
      <c r="AH118" s="75"/>
    </row>
    <row r="119" spans="1:34" ht="20.149999999999999" customHeight="1" x14ac:dyDescent="0.35">
      <c r="B119" s="104"/>
      <c r="AH119" s="75"/>
    </row>
    <row r="120" spans="1:34" ht="20.149999999999999" customHeight="1" x14ac:dyDescent="0.35">
      <c r="B120" s="79"/>
      <c r="AH120" s="75"/>
    </row>
    <row r="121" spans="1:34" ht="20.149999999999999" customHeight="1" x14ac:dyDescent="0.35">
      <c r="C121" s="80"/>
      <c r="D121" s="80"/>
      <c r="E121" s="80"/>
      <c r="F121" s="80"/>
      <c r="G121" s="80"/>
      <c r="H121" s="80"/>
      <c r="I121" s="80"/>
      <c r="J121" s="80"/>
      <c r="K121" s="80"/>
      <c r="AH121" s="75"/>
    </row>
    <row r="122" spans="1:34" ht="20.149999999999999" customHeight="1" x14ac:dyDescent="0.35">
      <c r="B122" s="80"/>
      <c r="C122" s="80"/>
      <c r="D122" s="80"/>
      <c r="E122" s="80"/>
      <c r="F122" s="80"/>
      <c r="G122" s="80"/>
      <c r="H122" s="80"/>
      <c r="I122" s="80"/>
      <c r="J122" s="80"/>
      <c r="K122" s="80"/>
      <c r="AH122" s="75"/>
    </row>
    <row r="123" spans="1:34" ht="20.149999999999999" customHeight="1" x14ac:dyDescent="0.4">
      <c r="A123" s="53"/>
      <c r="B123" s="5" t="s">
        <v>0</v>
      </c>
      <c r="C123" s="173" t="str">
        <f>IF(Q$1&lt;&gt;"",Q$1,"")</f>
        <v/>
      </c>
      <c r="D123" s="173"/>
      <c r="E123" s="173"/>
      <c r="F123" s="173"/>
      <c r="G123" s="173"/>
      <c r="H123" s="173"/>
      <c r="I123" s="173"/>
      <c r="J123" s="173"/>
      <c r="K123" s="173"/>
      <c r="L123" s="173"/>
      <c r="M123" s="173"/>
      <c r="N123" s="173"/>
      <c r="O123" s="173"/>
      <c r="T123" s="7"/>
      <c r="U123" s="7"/>
      <c r="V123" s="7"/>
      <c r="W123" s="7"/>
    </row>
    <row r="124" spans="1:34" ht="20.149999999999999" customHeight="1" x14ac:dyDescent="0.5">
      <c r="A124" s="53"/>
      <c r="B124" s="126" t="s">
        <v>1</v>
      </c>
      <c r="C124" s="173" t="str">
        <f>IF(Q$2&lt;&gt;"",Q$2,"")</f>
        <v/>
      </c>
      <c r="D124" s="173"/>
      <c r="E124" s="173"/>
      <c r="F124" s="173"/>
      <c r="G124" s="173"/>
      <c r="H124" s="173"/>
      <c r="I124" s="173"/>
      <c r="J124" s="173"/>
      <c r="K124" s="173"/>
      <c r="L124" s="173"/>
      <c r="M124" s="173"/>
      <c r="N124" s="173"/>
      <c r="O124" s="173"/>
      <c r="T124" s="13"/>
      <c r="U124" s="13"/>
      <c r="V124" s="13"/>
      <c r="W124" s="13"/>
    </row>
    <row r="125" spans="1:34" ht="17.600000000000001" x14ac:dyDescent="0.4">
      <c r="A125" s="53"/>
      <c r="B125" s="126" t="s">
        <v>35</v>
      </c>
      <c r="C125" s="176">
        <f>B$10</f>
        <v>0</v>
      </c>
      <c r="D125" s="176"/>
      <c r="E125" s="176"/>
      <c r="F125" s="176"/>
      <c r="G125" s="176"/>
      <c r="H125" s="176"/>
      <c r="I125" s="176"/>
      <c r="J125" s="176"/>
      <c r="K125" s="176"/>
      <c r="L125" s="176"/>
      <c r="M125" s="176"/>
      <c r="N125" s="176"/>
      <c r="O125" s="176"/>
    </row>
    <row r="126" spans="1:34" ht="17.600000000000001" x14ac:dyDescent="0.4">
      <c r="A126" s="53"/>
      <c r="B126" s="53"/>
      <c r="C126" s="53"/>
      <c r="D126" s="53"/>
      <c r="E126" s="53"/>
      <c r="F126" s="53"/>
      <c r="G126" s="53"/>
      <c r="L126" s="126"/>
      <c r="R126" s="54"/>
      <c r="S126" s="54"/>
    </row>
    <row r="127" spans="1:34" ht="16" customHeight="1" x14ac:dyDescent="0.4">
      <c r="A127" s="53"/>
      <c r="B127" s="53"/>
      <c r="C127" s="53"/>
      <c r="D127" s="53"/>
      <c r="E127" s="53"/>
      <c r="F127" s="53"/>
      <c r="G127" s="53"/>
    </row>
    <row r="128" spans="1:34" ht="27.45" x14ac:dyDescent="0.65">
      <c r="B128" s="15" t="s">
        <v>36</v>
      </c>
    </row>
    <row r="129" spans="1:34" ht="17.600000000000001" x14ac:dyDescent="0.4">
      <c r="B129" s="5" t="s">
        <v>63</v>
      </c>
    </row>
    <row r="130" spans="1:34" ht="17.600000000000001" x14ac:dyDescent="0.4">
      <c r="B130" s="5"/>
    </row>
    <row r="131" spans="1:34" ht="39.75" customHeight="1" x14ac:dyDescent="0.4">
      <c r="B131" s="177" t="s">
        <v>37</v>
      </c>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row>
    <row r="132" spans="1:34" x14ac:dyDescent="0.35">
      <c r="B132" s="55"/>
    </row>
    <row r="133" spans="1:34" ht="17.600000000000001" x14ac:dyDescent="0.4">
      <c r="B133" s="17" t="s">
        <v>38</v>
      </c>
      <c r="C133" s="5"/>
      <c r="D133" s="5"/>
      <c r="E133" s="5" t="s">
        <v>39</v>
      </c>
      <c r="F133" s="5"/>
      <c r="G133" s="5"/>
      <c r="H133" s="5"/>
      <c r="I133" s="5"/>
      <c r="J133" s="5"/>
      <c r="K133" s="5"/>
      <c r="L133" s="5"/>
      <c r="M133" s="5"/>
      <c r="N133" s="5"/>
      <c r="O133" s="5"/>
      <c r="P133" s="7"/>
      <c r="Q133" s="7"/>
      <c r="R133" s="7"/>
      <c r="S133" s="7"/>
      <c r="T133" s="7"/>
      <c r="U133" s="7"/>
      <c r="V133" s="7"/>
      <c r="W133" s="7"/>
      <c r="X133" s="7"/>
      <c r="Y133" s="7"/>
      <c r="Z133" s="7"/>
      <c r="AA133" s="7"/>
      <c r="AB133" s="7"/>
    </row>
    <row r="134" spans="1:34" ht="31.5" customHeight="1" x14ac:dyDescent="0.4">
      <c r="B134" s="56" t="s">
        <v>12</v>
      </c>
      <c r="C134" s="19"/>
      <c r="D134" s="19"/>
      <c r="E134" s="178" t="str">
        <f>IF(E$10&lt;&gt;"",E$10,"")</f>
        <v/>
      </c>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9"/>
    </row>
    <row r="135" spans="1:34" ht="18.75" customHeight="1" x14ac:dyDescent="0.4">
      <c r="B135" s="57"/>
      <c r="C135" s="58"/>
    </row>
    <row r="136" spans="1:34" ht="34.5" customHeight="1" x14ac:dyDescent="0.35">
      <c r="A136" s="10" t="s">
        <v>41</v>
      </c>
      <c r="B136" s="174" t="s">
        <v>7</v>
      </c>
      <c r="C136" s="59" t="s">
        <v>42</v>
      </c>
      <c r="D136" s="51"/>
      <c r="E136" s="51"/>
      <c r="F136" s="51"/>
      <c r="G136" s="51"/>
      <c r="H136" s="51"/>
      <c r="I136" s="51"/>
      <c r="J136" s="51"/>
      <c r="K136" s="51"/>
      <c r="L136" s="51"/>
      <c r="M136" s="51"/>
      <c r="N136" s="51"/>
      <c r="O136" s="60" t="s">
        <v>43</v>
      </c>
      <c r="P136" s="51"/>
      <c r="Q136" s="51"/>
      <c r="R136" s="51"/>
      <c r="S136" s="51"/>
      <c r="T136" s="51"/>
      <c r="U136" s="51"/>
      <c r="V136" s="51"/>
      <c r="W136" s="51"/>
      <c r="X136" s="51"/>
      <c r="Y136" s="51"/>
      <c r="Z136" s="51"/>
      <c r="AA136" s="51"/>
      <c r="AB136" s="51"/>
      <c r="AC136" s="51"/>
      <c r="AD136" s="51"/>
      <c r="AE136" s="51"/>
      <c r="AF136" s="51"/>
      <c r="AG136" s="51"/>
      <c r="AH136" s="61"/>
    </row>
    <row r="137" spans="1:34" s="64" customFormat="1" ht="27" customHeight="1" thickBot="1" x14ac:dyDescent="0.45">
      <c r="A137" s="10"/>
      <c r="B137" s="175"/>
      <c r="C137" s="62">
        <f>DATE(C125,MONTH(DATEVALUE(B134&amp;C125)),1)</f>
        <v>92</v>
      </c>
      <c r="D137" s="62">
        <f>C137+1</f>
        <v>93</v>
      </c>
      <c r="E137" s="62">
        <f>D137+1</f>
        <v>94</v>
      </c>
      <c r="F137" s="62">
        <f t="shared" ref="F137:AF137" si="28">E137+1</f>
        <v>95</v>
      </c>
      <c r="G137" s="62">
        <f t="shared" si="28"/>
        <v>96</v>
      </c>
      <c r="H137" s="62">
        <f t="shared" si="28"/>
        <v>97</v>
      </c>
      <c r="I137" s="62">
        <f t="shared" si="28"/>
        <v>98</v>
      </c>
      <c r="J137" s="62">
        <f t="shared" si="28"/>
        <v>99</v>
      </c>
      <c r="K137" s="62">
        <f t="shared" si="28"/>
        <v>100</v>
      </c>
      <c r="L137" s="62">
        <f t="shared" si="28"/>
        <v>101</v>
      </c>
      <c r="M137" s="62">
        <f t="shared" si="28"/>
        <v>102</v>
      </c>
      <c r="N137" s="62">
        <f t="shared" si="28"/>
        <v>103</v>
      </c>
      <c r="O137" s="62">
        <f t="shared" si="28"/>
        <v>104</v>
      </c>
      <c r="P137" s="62">
        <f t="shared" si="28"/>
        <v>105</v>
      </c>
      <c r="Q137" s="62">
        <f t="shared" si="28"/>
        <v>106</v>
      </c>
      <c r="R137" s="62">
        <f t="shared" si="28"/>
        <v>107</v>
      </c>
      <c r="S137" s="62">
        <f t="shared" si="28"/>
        <v>108</v>
      </c>
      <c r="T137" s="62">
        <f t="shared" si="28"/>
        <v>109</v>
      </c>
      <c r="U137" s="62">
        <f t="shared" si="28"/>
        <v>110</v>
      </c>
      <c r="V137" s="62">
        <f t="shared" si="28"/>
        <v>111</v>
      </c>
      <c r="W137" s="62">
        <f t="shared" si="28"/>
        <v>112</v>
      </c>
      <c r="X137" s="62">
        <f t="shared" si="28"/>
        <v>113</v>
      </c>
      <c r="Y137" s="62">
        <f t="shared" si="28"/>
        <v>114</v>
      </c>
      <c r="Z137" s="62">
        <f t="shared" si="28"/>
        <v>115</v>
      </c>
      <c r="AA137" s="62">
        <f t="shared" si="28"/>
        <v>116</v>
      </c>
      <c r="AB137" s="62">
        <f t="shared" si="28"/>
        <v>117</v>
      </c>
      <c r="AC137" s="62">
        <f t="shared" si="28"/>
        <v>118</v>
      </c>
      <c r="AD137" s="62">
        <f t="shared" si="28"/>
        <v>119</v>
      </c>
      <c r="AE137" s="62">
        <f t="shared" si="28"/>
        <v>120</v>
      </c>
      <c r="AF137" s="62">
        <f t="shared" si="28"/>
        <v>121</v>
      </c>
      <c r="AG137" s="62"/>
      <c r="AH137" s="63" t="s">
        <v>21</v>
      </c>
    </row>
    <row r="138" spans="1:34" ht="22" customHeight="1" x14ac:dyDescent="0.4">
      <c r="A138" s="64"/>
      <c r="B138" s="65" t="s">
        <v>22</v>
      </c>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15"/>
      <c r="AH138" s="66">
        <f>SUM(C138:AF138)</f>
        <v>0</v>
      </c>
    </row>
    <row r="139" spans="1:34" ht="22" customHeight="1" x14ac:dyDescent="0.4">
      <c r="B139" s="67" t="s">
        <v>44</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116"/>
      <c r="AH139" s="66">
        <f>SUM(C139:AF139)</f>
        <v>0</v>
      </c>
    </row>
    <row r="140" spans="1:34" ht="21.75" customHeight="1" x14ac:dyDescent="0.4">
      <c r="B140" s="68" t="s">
        <v>24</v>
      </c>
      <c r="C140" s="69" t="str">
        <f>IF(C138+C139&gt;0,C138+C139,"")</f>
        <v/>
      </c>
      <c r="D140" s="69" t="str">
        <f t="shared" ref="D140:AF140" si="29">IF(D138+D139&gt;0,D138+D139,"")</f>
        <v/>
      </c>
      <c r="E140" s="69" t="str">
        <f t="shared" si="29"/>
        <v/>
      </c>
      <c r="F140" s="69" t="str">
        <f t="shared" si="29"/>
        <v/>
      </c>
      <c r="G140" s="69" t="str">
        <f t="shared" si="29"/>
        <v/>
      </c>
      <c r="H140" s="69" t="str">
        <f t="shared" si="29"/>
        <v/>
      </c>
      <c r="I140" s="69" t="str">
        <f t="shared" si="29"/>
        <v/>
      </c>
      <c r="J140" s="69" t="str">
        <f t="shared" si="29"/>
        <v/>
      </c>
      <c r="K140" s="69" t="str">
        <f t="shared" si="29"/>
        <v/>
      </c>
      <c r="L140" s="69" t="str">
        <f t="shared" si="29"/>
        <v/>
      </c>
      <c r="M140" s="69" t="str">
        <f t="shared" si="29"/>
        <v/>
      </c>
      <c r="N140" s="69" t="str">
        <f t="shared" si="29"/>
        <v/>
      </c>
      <c r="O140" s="69" t="str">
        <f t="shared" si="29"/>
        <v/>
      </c>
      <c r="P140" s="69" t="str">
        <f t="shared" si="29"/>
        <v/>
      </c>
      <c r="Q140" s="69" t="str">
        <f t="shared" si="29"/>
        <v/>
      </c>
      <c r="R140" s="69" t="str">
        <f t="shared" si="29"/>
        <v/>
      </c>
      <c r="S140" s="69" t="str">
        <f t="shared" si="29"/>
        <v/>
      </c>
      <c r="T140" s="69" t="str">
        <f t="shared" si="29"/>
        <v/>
      </c>
      <c r="U140" s="69" t="str">
        <f t="shared" si="29"/>
        <v/>
      </c>
      <c r="V140" s="69" t="str">
        <f t="shared" si="29"/>
        <v/>
      </c>
      <c r="W140" s="69" t="str">
        <f t="shared" si="29"/>
        <v/>
      </c>
      <c r="X140" s="69" t="str">
        <f t="shared" si="29"/>
        <v/>
      </c>
      <c r="Y140" s="69" t="str">
        <f t="shared" si="29"/>
        <v/>
      </c>
      <c r="Z140" s="69" t="str">
        <f t="shared" si="29"/>
        <v/>
      </c>
      <c r="AA140" s="69" t="str">
        <f t="shared" si="29"/>
        <v/>
      </c>
      <c r="AB140" s="69" t="str">
        <f t="shared" si="29"/>
        <v/>
      </c>
      <c r="AC140" s="69" t="str">
        <f t="shared" si="29"/>
        <v/>
      </c>
      <c r="AD140" s="69" t="str">
        <f t="shared" si="29"/>
        <v/>
      </c>
      <c r="AE140" s="69" t="str">
        <f t="shared" si="29"/>
        <v/>
      </c>
      <c r="AF140" s="69" t="str">
        <f t="shared" si="29"/>
        <v/>
      </c>
      <c r="AG140" s="69"/>
      <c r="AH140" s="70">
        <f>SUM(C140:AF140)</f>
        <v>0</v>
      </c>
    </row>
    <row r="141" spans="1:34" ht="22" customHeight="1" x14ac:dyDescent="0.4">
      <c r="B141" s="71" t="s">
        <v>25</v>
      </c>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3"/>
    </row>
    <row r="142" spans="1:34" ht="37.5" customHeight="1" x14ac:dyDescent="0.4">
      <c r="B142" s="33" t="s">
        <v>45</v>
      </c>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117"/>
      <c r="AH142" s="74">
        <f>SUM(C142:AF142)</f>
        <v>0</v>
      </c>
    </row>
    <row r="143" spans="1:34" ht="20.149999999999999" customHeight="1" x14ac:dyDescent="0.35">
      <c r="AH143" s="75"/>
    </row>
    <row r="144" spans="1:34" ht="20.149999999999999" customHeight="1" x14ac:dyDescent="0.35">
      <c r="AH144" s="75"/>
    </row>
    <row r="145" spans="1:34" ht="20.149999999999999" customHeight="1" x14ac:dyDescent="0.35">
      <c r="B145" s="76"/>
      <c r="AH145" s="75"/>
    </row>
    <row r="146" spans="1:34" ht="17.600000000000001" x14ac:dyDescent="0.35">
      <c r="B146" s="77" t="s">
        <v>46</v>
      </c>
      <c r="AH146" s="75"/>
    </row>
    <row r="147" spans="1:34" ht="22" customHeight="1" x14ac:dyDescent="0.35">
      <c r="A147" s="78"/>
      <c r="B147" s="103"/>
      <c r="N147" s="10"/>
      <c r="AH147" s="75"/>
    </row>
    <row r="148" spans="1:34" ht="22" customHeight="1" x14ac:dyDescent="0.35">
      <c r="B148" s="104"/>
      <c r="AH148" s="75"/>
    </row>
    <row r="149" spans="1:34" ht="22" customHeight="1" x14ac:dyDescent="0.35">
      <c r="B149" s="104"/>
      <c r="AH149" s="75"/>
    </row>
    <row r="150" spans="1:34" ht="20.149999999999999" customHeight="1" x14ac:dyDescent="0.35">
      <c r="B150" s="79"/>
      <c r="AH150" s="75"/>
    </row>
    <row r="151" spans="1:34" ht="20.149999999999999" customHeight="1" x14ac:dyDescent="0.35">
      <c r="C151" s="80"/>
      <c r="D151" s="80"/>
      <c r="E151" s="80"/>
      <c r="F151" s="80"/>
      <c r="G151" s="80"/>
      <c r="H151" s="80"/>
      <c r="I151" s="80"/>
      <c r="J151" s="80"/>
      <c r="K151" s="80"/>
      <c r="AH151" s="75"/>
    </row>
    <row r="152" spans="1:34" ht="20.149999999999999" customHeight="1" x14ac:dyDescent="0.35">
      <c r="B152" s="80"/>
      <c r="C152" s="80"/>
      <c r="D152" s="80"/>
      <c r="E152" s="80"/>
      <c r="F152" s="80"/>
      <c r="G152" s="80"/>
      <c r="H152" s="80"/>
      <c r="I152" s="80"/>
      <c r="J152" s="80"/>
      <c r="K152" s="80"/>
      <c r="AH152" s="75"/>
    </row>
    <row r="153" spans="1:34" ht="16" customHeight="1" x14ac:dyDescent="0.4">
      <c r="A153" s="53"/>
      <c r="B153" s="5" t="s">
        <v>0</v>
      </c>
      <c r="C153" s="173" t="str">
        <f>IF(Q$1&lt;&gt;"",Q$1,"")</f>
        <v/>
      </c>
      <c r="D153" s="173"/>
      <c r="E153" s="173"/>
      <c r="F153" s="173"/>
      <c r="G153" s="173"/>
      <c r="H153" s="173"/>
      <c r="I153" s="173"/>
      <c r="J153" s="173"/>
      <c r="K153" s="173"/>
      <c r="L153" s="173"/>
      <c r="M153" s="173"/>
      <c r="N153" s="173"/>
      <c r="O153" s="173"/>
      <c r="T153" s="7"/>
      <c r="U153" s="7"/>
      <c r="V153" s="7"/>
      <c r="W153" s="7"/>
    </row>
    <row r="154" spans="1:34" ht="20.149999999999999" customHeight="1" x14ac:dyDescent="0.5">
      <c r="A154" s="53"/>
      <c r="B154" s="126" t="s">
        <v>1</v>
      </c>
      <c r="C154" s="173" t="str">
        <f>IF(Q$2&lt;&gt;"",Q$2,"")</f>
        <v/>
      </c>
      <c r="D154" s="173"/>
      <c r="E154" s="173"/>
      <c r="F154" s="173"/>
      <c r="G154" s="173"/>
      <c r="H154" s="173"/>
      <c r="I154" s="173"/>
      <c r="J154" s="173"/>
      <c r="K154" s="173"/>
      <c r="L154" s="173"/>
      <c r="M154" s="173"/>
      <c r="N154" s="173"/>
      <c r="O154" s="173"/>
      <c r="T154" s="13"/>
      <c r="U154" s="13"/>
      <c r="V154" s="13"/>
      <c r="W154" s="13"/>
    </row>
    <row r="155" spans="1:34" ht="20.149999999999999" customHeight="1" x14ac:dyDescent="0.4">
      <c r="A155" s="53"/>
      <c r="B155" s="126" t="s">
        <v>35</v>
      </c>
      <c r="C155" s="176">
        <f>B$10</f>
        <v>0</v>
      </c>
      <c r="D155" s="176"/>
      <c r="E155" s="176"/>
      <c r="F155" s="176"/>
      <c r="G155" s="176"/>
      <c r="H155" s="176"/>
      <c r="I155" s="176"/>
      <c r="J155" s="176"/>
      <c r="K155" s="176"/>
      <c r="L155" s="176"/>
      <c r="M155" s="176"/>
      <c r="N155" s="176"/>
      <c r="O155" s="176"/>
    </row>
    <row r="156" spans="1:34" ht="16" customHeight="1" x14ac:dyDescent="0.4">
      <c r="A156" s="53"/>
      <c r="B156" s="53"/>
      <c r="C156" s="53"/>
      <c r="D156" s="53"/>
      <c r="E156" s="53"/>
      <c r="F156" s="53"/>
      <c r="G156" s="53"/>
      <c r="L156" s="126"/>
      <c r="R156" s="54"/>
      <c r="S156" s="54"/>
    </row>
    <row r="157" spans="1:34" ht="16" customHeight="1" x14ac:dyDescent="0.4">
      <c r="A157" s="53"/>
      <c r="B157" s="53"/>
      <c r="C157" s="53"/>
      <c r="D157" s="53"/>
      <c r="E157" s="53"/>
      <c r="F157" s="53"/>
      <c r="G157" s="53"/>
    </row>
    <row r="158" spans="1:34" ht="45" customHeight="1" x14ac:dyDescent="0.65">
      <c r="B158" s="15" t="s">
        <v>36</v>
      </c>
    </row>
    <row r="159" spans="1:34" ht="21" customHeight="1" x14ac:dyDescent="0.4">
      <c r="B159" s="5" t="s">
        <v>63</v>
      </c>
    </row>
    <row r="160" spans="1:34" ht="16" customHeight="1" x14ac:dyDescent="0.4">
      <c r="B160" s="5"/>
    </row>
    <row r="161" spans="1:34" ht="39.75" customHeight="1" x14ac:dyDescent="0.4">
      <c r="B161" s="177" t="s">
        <v>37</v>
      </c>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34" x14ac:dyDescent="0.35">
      <c r="B162" s="55"/>
    </row>
    <row r="163" spans="1:34" ht="17.600000000000001" x14ac:dyDescent="0.4">
      <c r="B163" s="17" t="s">
        <v>38</v>
      </c>
      <c r="C163" s="5"/>
      <c r="D163" s="5"/>
      <c r="E163" s="5" t="s">
        <v>39</v>
      </c>
      <c r="F163" s="5"/>
      <c r="G163" s="5"/>
      <c r="H163" s="5"/>
      <c r="I163" s="5"/>
      <c r="J163" s="5"/>
      <c r="K163" s="5"/>
      <c r="L163" s="5"/>
      <c r="M163" s="5"/>
      <c r="N163" s="5"/>
      <c r="O163" s="5"/>
      <c r="P163" s="7"/>
      <c r="Q163" s="7"/>
      <c r="R163" s="7"/>
      <c r="S163" s="7"/>
      <c r="T163" s="7"/>
      <c r="U163" s="7"/>
      <c r="V163" s="7"/>
      <c r="W163" s="7"/>
      <c r="X163" s="7"/>
      <c r="Y163" s="7"/>
      <c r="Z163" s="7"/>
      <c r="AA163" s="7"/>
      <c r="AB163" s="7"/>
    </row>
    <row r="164" spans="1:34" ht="30.75" customHeight="1" x14ac:dyDescent="0.4">
      <c r="B164" s="56" t="s">
        <v>13</v>
      </c>
      <c r="C164" s="19"/>
      <c r="D164" s="19"/>
      <c r="E164" s="178" t="str">
        <f>IF(E$10&lt;&gt;"",E$10,"")</f>
        <v/>
      </c>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9"/>
    </row>
    <row r="165" spans="1:34" ht="21.75" customHeight="1" x14ac:dyDescent="0.4">
      <c r="B165" s="57"/>
      <c r="C165" s="58"/>
    </row>
    <row r="166" spans="1:34" s="64" customFormat="1" ht="34.5" customHeight="1" x14ac:dyDescent="0.35">
      <c r="A166" s="10" t="s">
        <v>41</v>
      </c>
      <c r="B166" s="174" t="s">
        <v>7</v>
      </c>
      <c r="C166" s="59" t="s">
        <v>42</v>
      </c>
      <c r="D166" s="51"/>
      <c r="E166" s="51"/>
      <c r="F166" s="51"/>
      <c r="G166" s="51"/>
      <c r="H166" s="51"/>
      <c r="I166" s="51"/>
      <c r="J166" s="51"/>
      <c r="K166" s="51"/>
      <c r="L166" s="51"/>
      <c r="M166" s="51"/>
      <c r="N166" s="51"/>
      <c r="O166" s="60" t="s">
        <v>43</v>
      </c>
      <c r="P166" s="51"/>
      <c r="Q166" s="51"/>
      <c r="R166" s="51"/>
      <c r="S166" s="51"/>
      <c r="T166" s="51"/>
      <c r="U166" s="51"/>
      <c r="V166" s="51"/>
      <c r="W166" s="51"/>
      <c r="X166" s="51"/>
      <c r="Y166" s="51"/>
      <c r="Z166" s="51"/>
      <c r="AA166" s="51"/>
      <c r="AB166" s="51"/>
      <c r="AC166" s="51"/>
      <c r="AD166" s="51"/>
      <c r="AE166" s="51"/>
      <c r="AF166" s="51"/>
      <c r="AG166" s="51"/>
      <c r="AH166" s="61"/>
    </row>
    <row r="167" spans="1:34" ht="22" customHeight="1" thickBot="1" x14ac:dyDescent="0.45">
      <c r="B167" s="175"/>
      <c r="C167" s="62">
        <f>DATE(C155,MONTH(DATEVALUE(B164&amp;C155)),1)</f>
        <v>122</v>
      </c>
      <c r="D167" s="62">
        <f>C167+1</f>
        <v>123</v>
      </c>
      <c r="E167" s="62">
        <f>D167+1</f>
        <v>124</v>
      </c>
      <c r="F167" s="62">
        <f t="shared" ref="F167:AG167" si="30">E167+1</f>
        <v>125</v>
      </c>
      <c r="G167" s="62">
        <f t="shared" si="30"/>
        <v>126</v>
      </c>
      <c r="H167" s="62">
        <f t="shared" si="30"/>
        <v>127</v>
      </c>
      <c r="I167" s="62">
        <f t="shared" si="30"/>
        <v>128</v>
      </c>
      <c r="J167" s="62">
        <f t="shared" si="30"/>
        <v>129</v>
      </c>
      <c r="K167" s="62">
        <f t="shared" si="30"/>
        <v>130</v>
      </c>
      <c r="L167" s="62">
        <f t="shared" si="30"/>
        <v>131</v>
      </c>
      <c r="M167" s="62">
        <f t="shared" si="30"/>
        <v>132</v>
      </c>
      <c r="N167" s="62">
        <f t="shared" si="30"/>
        <v>133</v>
      </c>
      <c r="O167" s="62">
        <f t="shared" si="30"/>
        <v>134</v>
      </c>
      <c r="P167" s="62">
        <f t="shared" si="30"/>
        <v>135</v>
      </c>
      <c r="Q167" s="62">
        <f t="shared" si="30"/>
        <v>136</v>
      </c>
      <c r="R167" s="62">
        <f t="shared" si="30"/>
        <v>137</v>
      </c>
      <c r="S167" s="62">
        <f t="shared" si="30"/>
        <v>138</v>
      </c>
      <c r="T167" s="62">
        <f t="shared" si="30"/>
        <v>139</v>
      </c>
      <c r="U167" s="62">
        <f t="shared" si="30"/>
        <v>140</v>
      </c>
      <c r="V167" s="62">
        <f t="shared" si="30"/>
        <v>141</v>
      </c>
      <c r="W167" s="62">
        <f t="shared" si="30"/>
        <v>142</v>
      </c>
      <c r="X167" s="62">
        <f t="shared" si="30"/>
        <v>143</v>
      </c>
      <c r="Y167" s="62">
        <f t="shared" si="30"/>
        <v>144</v>
      </c>
      <c r="Z167" s="62">
        <f t="shared" si="30"/>
        <v>145</v>
      </c>
      <c r="AA167" s="62">
        <f t="shared" si="30"/>
        <v>146</v>
      </c>
      <c r="AB167" s="62">
        <f t="shared" si="30"/>
        <v>147</v>
      </c>
      <c r="AC167" s="62">
        <f t="shared" si="30"/>
        <v>148</v>
      </c>
      <c r="AD167" s="62">
        <f t="shared" si="30"/>
        <v>149</v>
      </c>
      <c r="AE167" s="62">
        <f t="shared" si="30"/>
        <v>150</v>
      </c>
      <c r="AF167" s="62">
        <f t="shared" si="30"/>
        <v>151</v>
      </c>
      <c r="AG167" s="62">
        <f t="shared" si="30"/>
        <v>152</v>
      </c>
      <c r="AH167" s="63" t="s">
        <v>21</v>
      </c>
    </row>
    <row r="168" spans="1:34" ht="22" customHeight="1" x14ac:dyDescent="0.4">
      <c r="A168" s="64"/>
      <c r="B168" s="65" t="s">
        <v>22</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66">
        <f>SUM(C168:AG168)</f>
        <v>0</v>
      </c>
    </row>
    <row r="169" spans="1:34" ht="22" customHeight="1" x14ac:dyDescent="0.4">
      <c r="B169" s="67" t="s">
        <v>44</v>
      </c>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66">
        <f>SUM(C169:AG169)</f>
        <v>0</v>
      </c>
    </row>
    <row r="170" spans="1:34" ht="22" customHeight="1" x14ac:dyDescent="0.4">
      <c r="B170" s="68" t="s">
        <v>24</v>
      </c>
      <c r="C170" s="69" t="str">
        <f>IF(C168+C169&gt;0,C168+C169,"")</f>
        <v/>
      </c>
      <c r="D170" s="69" t="str">
        <f t="shared" ref="D170:AG170" si="31">IF(D168+D169&gt;0,D168+D169,"")</f>
        <v/>
      </c>
      <c r="E170" s="69" t="str">
        <f t="shared" si="31"/>
        <v/>
      </c>
      <c r="F170" s="69" t="str">
        <f t="shared" si="31"/>
        <v/>
      </c>
      <c r="G170" s="69" t="str">
        <f t="shared" si="31"/>
        <v/>
      </c>
      <c r="H170" s="69" t="str">
        <f t="shared" si="31"/>
        <v/>
      </c>
      <c r="I170" s="69" t="str">
        <f t="shared" si="31"/>
        <v/>
      </c>
      <c r="J170" s="69" t="str">
        <f t="shared" si="31"/>
        <v/>
      </c>
      <c r="K170" s="69" t="str">
        <f t="shared" si="31"/>
        <v/>
      </c>
      <c r="L170" s="69" t="str">
        <f t="shared" si="31"/>
        <v/>
      </c>
      <c r="M170" s="69" t="str">
        <f t="shared" si="31"/>
        <v/>
      </c>
      <c r="N170" s="69" t="str">
        <f t="shared" si="31"/>
        <v/>
      </c>
      <c r="O170" s="69" t="str">
        <f t="shared" si="31"/>
        <v/>
      </c>
      <c r="P170" s="69" t="str">
        <f t="shared" si="31"/>
        <v/>
      </c>
      <c r="Q170" s="69" t="str">
        <f t="shared" si="31"/>
        <v/>
      </c>
      <c r="R170" s="69" t="str">
        <f t="shared" si="31"/>
        <v/>
      </c>
      <c r="S170" s="69" t="str">
        <f t="shared" si="31"/>
        <v/>
      </c>
      <c r="T170" s="69" t="str">
        <f t="shared" si="31"/>
        <v/>
      </c>
      <c r="U170" s="69" t="str">
        <f t="shared" si="31"/>
        <v/>
      </c>
      <c r="V170" s="69" t="str">
        <f t="shared" si="31"/>
        <v/>
      </c>
      <c r="W170" s="69" t="str">
        <f t="shared" si="31"/>
        <v/>
      </c>
      <c r="X170" s="69" t="str">
        <f t="shared" si="31"/>
        <v/>
      </c>
      <c r="Y170" s="69" t="str">
        <f t="shared" si="31"/>
        <v/>
      </c>
      <c r="Z170" s="69" t="str">
        <f t="shared" si="31"/>
        <v/>
      </c>
      <c r="AA170" s="69" t="str">
        <f t="shared" si="31"/>
        <v/>
      </c>
      <c r="AB170" s="69" t="str">
        <f t="shared" si="31"/>
        <v/>
      </c>
      <c r="AC170" s="69" t="str">
        <f t="shared" si="31"/>
        <v/>
      </c>
      <c r="AD170" s="69" t="str">
        <f t="shared" si="31"/>
        <v/>
      </c>
      <c r="AE170" s="69" t="str">
        <f t="shared" si="31"/>
        <v/>
      </c>
      <c r="AF170" s="69" t="str">
        <f t="shared" si="31"/>
        <v/>
      </c>
      <c r="AG170" s="69" t="str">
        <f t="shared" si="31"/>
        <v/>
      </c>
      <c r="AH170" s="70">
        <f>SUM(C170:AG170)</f>
        <v>0</v>
      </c>
    </row>
    <row r="171" spans="1:34" ht="22" customHeight="1" x14ac:dyDescent="0.4">
      <c r="B171" s="71" t="s">
        <v>25</v>
      </c>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3"/>
    </row>
    <row r="172" spans="1:34" ht="37.5" customHeight="1" x14ac:dyDescent="0.4">
      <c r="B172" s="33" t="s">
        <v>45</v>
      </c>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74">
        <f>SUM(C172:AG172)</f>
        <v>0</v>
      </c>
    </row>
    <row r="173" spans="1:34" ht="20.149999999999999" customHeight="1" x14ac:dyDescent="0.35">
      <c r="AH173" s="75"/>
    </row>
    <row r="174" spans="1:34" ht="20.149999999999999" customHeight="1" x14ac:dyDescent="0.35">
      <c r="AH174" s="75"/>
    </row>
    <row r="175" spans="1:34" ht="15" x14ac:dyDescent="0.35">
      <c r="B175" s="76"/>
      <c r="AH175" s="75"/>
    </row>
    <row r="176" spans="1:34" ht="22" customHeight="1" x14ac:dyDescent="0.35">
      <c r="B176" s="77" t="s">
        <v>46</v>
      </c>
      <c r="AH176" s="75"/>
    </row>
    <row r="177" spans="1:34" ht="22" customHeight="1" x14ac:dyDescent="0.35">
      <c r="A177" s="78"/>
      <c r="B177" s="103"/>
      <c r="N177" s="10"/>
      <c r="AH177" s="75"/>
    </row>
    <row r="178" spans="1:34" ht="22" customHeight="1" x14ac:dyDescent="0.35">
      <c r="B178" s="104"/>
      <c r="AH178" s="75"/>
    </row>
    <row r="179" spans="1:34" ht="20.149999999999999" customHeight="1" x14ac:dyDescent="0.35">
      <c r="B179" s="104"/>
      <c r="AH179" s="75"/>
    </row>
    <row r="180" spans="1:34" ht="20.149999999999999" customHeight="1" x14ac:dyDescent="0.35">
      <c r="B180" s="79"/>
      <c r="AH180" s="75"/>
    </row>
    <row r="181" spans="1:34" ht="20.149999999999999" customHeight="1" x14ac:dyDescent="0.35">
      <c r="C181" s="80"/>
      <c r="D181" s="80"/>
      <c r="E181" s="80"/>
      <c r="F181" s="80"/>
      <c r="G181" s="80"/>
      <c r="H181" s="80"/>
      <c r="I181" s="80"/>
      <c r="J181" s="80"/>
      <c r="K181" s="80"/>
      <c r="AH181" s="75"/>
    </row>
    <row r="182" spans="1:34" ht="20.149999999999999" customHeight="1" x14ac:dyDescent="0.35">
      <c r="B182" s="80"/>
      <c r="C182" s="80"/>
      <c r="D182" s="80"/>
      <c r="E182" s="80"/>
      <c r="F182" s="80"/>
      <c r="G182" s="80"/>
      <c r="H182" s="80"/>
      <c r="I182" s="80"/>
      <c r="J182" s="80"/>
      <c r="K182" s="80"/>
      <c r="AH182" s="75"/>
    </row>
    <row r="183" spans="1:34" ht="20.149999999999999" customHeight="1" x14ac:dyDescent="0.4">
      <c r="A183" s="53"/>
      <c r="B183" s="5" t="s">
        <v>0</v>
      </c>
      <c r="C183" s="173" t="str">
        <f>IF(Q$1&lt;&gt;"",Q$1,"")</f>
        <v/>
      </c>
      <c r="D183" s="173"/>
      <c r="E183" s="173"/>
      <c r="F183" s="173"/>
      <c r="G183" s="173"/>
      <c r="H183" s="173"/>
      <c r="I183" s="173"/>
      <c r="J183" s="173"/>
      <c r="K183" s="173"/>
      <c r="L183" s="173"/>
      <c r="M183" s="173"/>
      <c r="N183" s="173"/>
      <c r="O183" s="173"/>
      <c r="T183" s="7"/>
      <c r="U183" s="7"/>
      <c r="V183" s="7"/>
      <c r="W183" s="7"/>
    </row>
    <row r="184" spans="1:34" ht="20.149999999999999" customHeight="1" x14ac:dyDescent="0.5">
      <c r="A184" s="53"/>
      <c r="B184" s="126" t="s">
        <v>1</v>
      </c>
      <c r="C184" s="173" t="str">
        <f>IF(Q$2&lt;&gt;"",Q$2,"")</f>
        <v/>
      </c>
      <c r="D184" s="173"/>
      <c r="E184" s="173"/>
      <c r="F184" s="173"/>
      <c r="G184" s="173"/>
      <c r="H184" s="173"/>
      <c r="I184" s="173"/>
      <c r="J184" s="173"/>
      <c r="K184" s="173"/>
      <c r="L184" s="173"/>
      <c r="M184" s="173"/>
      <c r="N184" s="173"/>
      <c r="O184" s="173"/>
      <c r="T184" s="13"/>
      <c r="U184" s="13"/>
      <c r="V184" s="13"/>
      <c r="W184" s="13"/>
    </row>
    <row r="185" spans="1:34" ht="20.149999999999999" customHeight="1" x14ac:dyDescent="0.4">
      <c r="A185" s="53"/>
      <c r="B185" s="126" t="s">
        <v>35</v>
      </c>
      <c r="C185" s="176">
        <f>B$10</f>
        <v>0</v>
      </c>
      <c r="D185" s="176"/>
      <c r="E185" s="176"/>
      <c r="F185" s="176"/>
      <c r="G185" s="176"/>
      <c r="H185" s="176"/>
      <c r="I185" s="176"/>
      <c r="J185" s="176"/>
      <c r="K185" s="176"/>
      <c r="L185" s="176"/>
      <c r="M185" s="176"/>
      <c r="N185" s="176"/>
      <c r="O185" s="176"/>
    </row>
    <row r="186" spans="1:34" ht="16" customHeight="1" x14ac:dyDescent="0.4">
      <c r="A186" s="53"/>
      <c r="B186" s="53"/>
      <c r="C186" s="53"/>
      <c r="D186" s="53"/>
      <c r="E186" s="53"/>
      <c r="F186" s="53"/>
      <c r="G186" s="53"/>
      <c r="L186" s="126"/>
      <c r="R186" s="54"/>
      <c r="S186" s="54"/>
    </row>
    <row r="187" spans="1:34" ht="16" customHeight="1" x14ac:dyDescent="0.4">
      <c r="A187" s="53"/>
      <c r="B187" s="53"/>
      <c r="C187" s="53"/>
      <c r="D187" s="53"/>
      <c r="E187" s="53"/>
      <c r="F187" s="53"/>
      <c r="G187" s="53"/>
    </row>
    <row r="188" spans="1:34" ht="45" customHeight="1" x14ac:dyDescent="0.65">
      <c r="B188" s="15" t="s">
        <v>36</v>
      </c>
    </row>
    <row r="189" spans="1:34" ht="21" customHeight="1" x14ac:dyDescent="0.4">
      <c r="B189" s="5" t="s">
        <v>63</v>
      </c>
    </row>
    <row r="190" spans="1:34" ht="16" customHeight="1" x14ac:dyDescent="0.4">
      <c r="B190" s="5"/>
    </row>
    <row r="191" spans="1:34" ht="39.75" customHeight="1" x14ac:dyDescent="0.4">
      <c r="B191" s="177" t="s">
        <v>37</v>
      </c>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34" x14ac:dyDescent="0.35">
      <c r="B192" s="55"/>
    </row>
    <row r="193" spans="1:34" ht="17.600000000000001" x14ac:dyDescent="0.4">
      <c r="B193" s="17" t="s">
        <v>38</v>
      </c>
      <c r="C193" s="5"/>
      <c r="D193" s="5"/>
      <c r="E193" s="5" t="s">
        <v>39</v>
      </c>
      <c r="F193" s="5"/>
      <c r="G193" s="5"/>
      <c r="H193" s="5"/>
      <c r="I193" s="5"/>
      <c r="J193" s="5"/>
      <c r="K193" s="5"/>
      <c r="L193" s="5"/>
      <c r="M193" s="5"/>
      <c r="N193" s="5"/>
      <c r="O193" s="5"/>
      <c r="P193" s="7"/>
      <c r="Q193" s="7"/>
      <c r="R193" s="7"/>
      <c r="S193" s="7"/>
      <c r="T193" s="7"/>
      <c r="U193" s="7"/>
      <c r="V193" s="7"/>
      <c r="W193" s="7"/>
      <c r="X193" s="7"/>
      <c r="Y193" s="7"/>
      <c r="Z193" s="7"/>
      <c r="AA193" s="7"/>
      <c r="AB193" s="7"/>
    </row>
    <row r="194" spans="1:34" ht="30.75" customHeight="1" x14ac:dyDescent="0.4">
      <c r="B194" s="56" t="s">
        <v>14</v>
      </c>
      <c r="C194" s="19"/>
      <c r="D194" s="19"/>
      <c r="E194" s="178" t="str">
        <f>IF(E$10&lt;&gt;"",E$10,"")</f>
        <v/>
      </c>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9"/>
    </row>
    <row r="195" spans="1:34" ht="19.5" customHeight="1" x14ac:dyDescent="0.4">
      <c r="B195" s="57"/>
      <c r="C195" s="58"/>
    </row>
    <row r="196" spans="1:34" s="64" customFormat="1" ht="34.5" customHeight="1" x14ac:dyDescent="0.35">
      <c r="A196" s="10" t="s">
        <v>41</v>
      </c>
      <c r="B196" s="174" t="s">
        <v>7</v>
      </c>
      <c r="C196" s="59" t="s">
        <v>42</v>
      </c>
      <c r="D196" s="51"/>
      <c r="E196" s="51"/>
      <c r="F196" s="51"/>
      <c r="G196" s="51"/>
      <c r="H196" s="51"/>
      <c r="I196" s="51"/>
      <c r="J196" s="51"/>
      <c r="K196" s="51"/>
      <c r="L196" s="51"/>
      <c r="M196" s="51"/>
      <c r="N196" s="51"/>
      <c r="O196" s="60" t="s">
        <v>43</v>
      </c>
      <c r="P196" s="51"/>
      <c r="Q196" s="51"/>
      <c r="R196" s="51"/>
      <c r="S196" s="51"/>
      <c r="T196" s="51"/>
      <c r="U196" s="51"/>
      <c r="V196" s="51"/>
      <c r="W196" s="51"/>
      <c r="X196" s="51"/>
      <c r="Y196" s="51"/>
      <c r="Z196" s="51"/>
      <c r="AA196" s="51"/>
      <c r="AB196" s="51"/>
      <c r="AC196" s="51"/>
      <c r="AD196" s="51"/>
      <c r="AE196" s="51"/>
      <c r="AF196" s="51"/>
      <c r="AG196" s="51"/>
      <c r="AH196" s="61"/>
    </row>
    <row r="197" spans="1:34" ht="22" customHeight="1" thickBot="1" x14ac:dyDescent="0.45">
      <c r="B197" s="175"/>
      <c r="C197" s="62">
        <f>DATE(C185,MONTH(DATEVALUE(B194&amp;C185)),1)</f>
        <v>153</v>
      </c>
      <c r="D197" s="62">
        <f>C197+1</f>
        <v>154</v>
      </c>
      <c r="E197" s="62">
        <f>D197+1</f>
        <v>155</v>
      </c>
      <c r="F197" s="62">
        <f t="shared" ref="F197:AF197" si="32">E197+1</f>
        <v>156</v>
      </c>
      <c r="G197" s="62">
        <f t="shared" si="32"/>
        <v>157</v>
      </c>
      <c r="H197" s="62">
        <f t="shared" si="32"/>
        <v>158</v>
      </c>
      <c r="I197" s="62">
        <f t="shared" si="32"/>
        <v>159</v>
      </c>
      <c r="J197" s="62">
        <f t="shared" si="32"/>
        <v>160</v>
      </c>
      <c r="K197" s="62">
        <f t="shared" si="32"/>
        <v>161</v>
      </c>
      <c r="L197" s="62">
        <f t="shared" si="32"/>
        <v>162</v>
      </c>
      <c r="M197" s="62">
        <f t="shared" si="32"/>
        <v>163</v>
      </c>
      <c r="N197" s="62">
        <f t="shared" si="32"/>
        <v>164</v>
      </c>
      <c r="O197" s="62">
        <f t="shared" si="32"/>
        <v>165</v>
      </c>
      <c r="P197" s="62">
        <f t="shared" si="32"/>
        <v>166</v>
      </c>
      <c r="Q197" s="62">
        <f t="shared" si="32"/>
        <v>167</v>
      </c>
      <c r="R197" s="62">
        <f t="shared" si="32"/>
        <v>168</v>
      </c>
      <c r="S197" s="62">
        <f t="shared" si="32"/>
        <v>169</v>
      </c>
      <c r="T197" s="62">
        <f t="shared" si="32"/>
        <v>170</v>
      </c>
      <c r="U197" s="62">
        <f t="shared" si="32"/>
        <v>171</v>
      </c>
      <c r="V197" s="62">
        <f t="shared" si="32"/>
        <v>172</v>
      </c>
      <c r="W197" s="62">
        <f t="shared" si="32"/>
        <v>173</v>
      </c>
      <c r="X197" s="62">
        <f t="shared" si="32"/>
        <v>174</v>
      </c>
      <c r="Y197" s="62">
        <f t="shared" si="32"/>
        <v>175</v>
      </c>
      <c r="Z197" s="62">
        <f t="shared" si="32"/>
        <v>176</v>
      </c>
      <c r="AA197" s="62">
        <f t="shared" si="32"/>
        <v>177</v>
      </c>
      <c r="AB197" s="62">
        <f t="shared" si="32"/>
        <v>178</v>
      </c>
      <c r="AC197" s="62">
        <f t="shared" si="32"/>
        <v>179</v>
      </c>
      <c r="AD197" s="62">
        <f t="shared" si="32"/>
        <v>180</v>
      </c>
      <c r="AE197" s="62">
        <f t="shared" si="32"/>
        <v>181</v>
      </c>
      <c r="AF197" s="62">
        <f t="shared" si="32"/>
        <v>182</v>
      </c>
      <c r="AG197" s="62"/>
      <c r="AH197" s="63" t="s">
        <v>21</v>
      </c>
    </row>
    <row r="198" spans="1:34" ht="22" customHeight="1" x14ac:dyDescent="0.4">
      <c r="A198" s="64"/>
      <c r="B198" s="65" t="s">
        <v>22</v>
      </c>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15"/>
      <c r="AH198" s="66">
        <f>SUM(C198:AF198)</f>
        <v>0</v>
      </c>
    </row>
    <row r="199" spans="1:34" ht="22" customHeight="1" x14ac:dyDescent="0.4">
      <c r="B199" s="67" t="s">
        <v>44</v>
      </c>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116"/>
      <c r="AH199" s="66">
        <f>SUM(C199:AF199)</f>
        <v>0</v>
      </c>
    </row>
    <row r="200" spans="1:34" ht="22" customHeight="1" x14ac:dyDescent="0.4">
      <c r="B200" s="68" t="s">
        <v>24</v>
      </c>
      <c r="C200" s="69" t="str">
        <f>IF(C198+C199&gt;0,C198+C199,"")</f>
        <v/>
      </c>
      <c r="D200" s="69" t="str">
        <f t="shared" ref="D200:AF200" si="33">IF(D198+D199&gt;0,D198+D199,"")</f>
        <v/>
      </c>
      <c r="E200" s="69" t="str">
        <f t="shared" si="33"/>
        <v/>
      </c>
      <c r="F200" s="69" t="str">
        <f t="shared" si="33"/>
        <v/>
      </c>
      <c r="G200" s="69" t="str">
        <f t="shared" si="33"/>
        <v/>
      </c>
      <c r="H200" s="69" t="str">
        <f t="shared" si="33"/>
        <v/>
      </c>
      <c r="I200" s="69" t="str">
        <f t="shared" si="33"/>
        <v/>
      </c>
      <c r="J200" s="69" t="str">
        <f t="shared" si="33"/>
        <v/>
      </c>
      <c r="K200" s="69" t="str">
        <f t="shared" si="33"/>
        <v/>
      </c>
      <c r="L200" s="69" t="str">
        <f t="shared" si="33"/>
        <v/>
      </c>
      <c r="M200" s="69" t="str">
        <f t="shared" si="33"/>
        <v/>
      </c>
      <c r="N200" s="69" t="str">
        <f t="shared" si="33"/>
        <v/>
      </c>
      <c r="O200" s="69" t="str">
        <f t="shared" si="33"/>
        <v/>
      </c>
      <c r="P200" s="69" t="str">
        <f t="shared" si="33"/>
        <v/>
      </c>
      <c r="Q200" s="69" t="str">
        <f t="shared" si="33"/>
        <v/>
      </c>
      <c r="R200" s="69" t="str">
        <f t="shared" si="33"/>
        <v/>
      </c>
      <c r="S200" s="69" t="str">
        <f t="shared" si="33"/>
        <v/>
      </c>
      <c r="T200" s="69" t="str">
        <f t="shared" si="33"/>
        <v/>
      </c>
      <c r="U200" s="69" t="str">
        <f t="shared" si="33"/>
        <v/>
      </c>
      <c r="V200" s="69" t="str">
        <f t="shared" si="33"/>
        <v/>
      </c>
      <c r="W200" s="69" t="str">
        <f t="shared" si="33"/>
        <v/>
      </c>
      <c r="X200" s="69" t="str">
        <f t="shared" si="33"/>
        <v/>
      </c>
      <c r="Y200" s="69" t="str">
        <f t="shared" si="33"/>
        <v/>
      </c>
      <c r="Z200" s="69" t="str">
        <f t="shared" si="33"/>
        <v/>
      </c>
      <c r="AA200" s="69" t="str">
        <f t="shared" si="33"/>
        <v/>
      </c>
      <c r="AB200" s="69" t="str">
        <f t="shared" si="33"/>
        <v/>
      </c>
      <c r="AC200" s="69" t="str">
        <f t="shared" si="33"/>
        <v/>
      </c>
      <c r="AD200" s="69" t="str">
        <f t="shared" si="33"/>
        <v/>
      </c>
      <c r="AE200" s="69" t="str">
        <f t="shared" si="33"/>
        <v/>
      </c>
      <c r="AF200" s="69" t="str">
        <f t="shared" si="33"/>
        <v/>
      </c>
      <c r="AG200" s="69"/>
      <c r="AH200" s="70">
        <f>SUM(C200:AF200)</f>
        <v>0</v>
      </c>
    </row>
    <row r="201" spans="1:34" ht="22" customHeight="1" x14ac:dyDescent="0.4">
      <c r="B201" s="71" t="s">
        <v>25</v>
      </c>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3"/>
    </row>
    <row r="202" spans="1:34" ht="37.5" customHeight="1" x14ac:dyDescent="0.4">
      <c r="B202" s="33" t="s">
        <v>45</v>
      </c>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117"/>
      <c r="AH202" s="74">
        <f>SUM(C202:AF202)</f>
        <v>0</v>
      </c>
    </row>
    <row r="203" spans="1:34" ht="20.149999999999999" customHeight="1" x14ac:dyDescent="0.35">
      <c r="AH203" s="75"/>
    </row>
    <row r="204" spans="1:34" ht="20.149999999999999" customHeight="1" x14ac:dyDescent="0.35">
      <c r="AH204" s="75"/>
    </row>
    <row r="205" spans="1:34" ht="15" x14ac:dyDescent="0.35">
      <c r="B205" s="76"/>
      <c r="AH205" s="75"/>
    </row>
    <row r="206" spans="1:34" ht="22" customHeight="1" x14ac:dyDescent="0.35">
      <c r="B206" s="77" t="s">
        <v>46</v>
      </c>
      <c r="AH206" s="75"/>
    </row>
    <row r="207" spans="1:34" ht="22" customHeight="1" x14ac:dyDescent="0.35">
      <c r="A207" s="78"/>
      <c r="B207" s="103"/>
      <c r="N207" s="10"/>
      <c r="AH207" s="75"/>
    </row>
    <row r="208" spans="1:34" ht="22" customHeight="1" x14ac:dyDescent="0.35">
      <c r="B208" s="104"/>
      <c r="AH208" s="75"/>
    </row>
    <row r="209" spans="1:34" ht="20.149999999999999" customHeight="1" x14ac:dyDescent="0.35">
      <c r="B209" s="104"/>
      <c r="AH209" s="75"/>
    </row>
    <row r="210" spans="1:34" ht="20.149999999999999" customHeight="1" x14ac:dyDescent="0.35">
      <c r="B210" s="79"/>
      <c r="AH210" s="75"/>
    </row>
    <row r="211" spans="1:34" ht="20.149999999999999" customHeight="1" x14ac:dyDescent="0.35">
      <c r="C211" s="80"/>
      <c r="D211" s="80"/>
      <c r="E211" s="80"/>
      <c r="F211" s="80"/>
      <c r="G211" s="80"/>
      <c r="H211" s="80"/>
      <c r="I211" s="80"/>
      <c r="J211" s="80"/>
      <c r="K211" s="80"/>
      <c r="AH211" s="75"/>
    </row>
    <row r="212" spans="1:34" ht="20.149999999999999" customHeight="1" x14ac:dyDescent="0.35">
      <c r="B212" s="80"/>
      <c r="C212" s="80"/>
      <c r="D212" s="80"/>
      <c r="E212" s="80"/>
      <c r="F212" s="80"/>
      <c r="G212" s="80"/>
      <c r="H212" s="80"/>
      <c r="I212" s="80"/>
      <c r="J212" s="80"/>
      <c r="K212" s="80"/>
      <c r="AH212" s="75"/>
    </row>
    <row r="213" spans="1:34" ht="20.149999999999999" customHeight="1" x14ac:dyDescent="0.4">
      <c r="A213" s="53"/>
      <c r="B213" s="5" t="s">
        <v>0</v>
      </c>
      <c r="C213" s="173" t="str">
        <f>IF(Q$1&lt;&gt;"",Q$1,"")</f>
        <v/>
      </c>
      <c r="D213" s="173"/>
      <c r="E213" s="173"/>
      <c r="F213" s="173"/>
      <c r="G213" s="173"/>
      <c r="H213" s="173"/>
      <c r="I213" s="173"/>
      <c r="J213" s="173"/>
      <c r="K213" s="173"/>
      <c r="L213" s="173"/>
      <c r="M213" s="173"/>
      <c r="N213" s="173"/>
      <c r="O213" s="173"/>
      <c r="T213" s="7"/>
      <c r="U213" s="7"/>
      <c r="V213" s="7"/>
      <c r="W213" s="7"/>
    </row>
    <row r="214" spans="1:34" ht="20.149999999999999" customHeight="1" x14ac:dyDescent="0.5">
      <c r="A214" s="53"/>
      <c r="B214" s="126" t="s">
        <v>1</v>
      </c>
      <c r="C214" s="173" t="str">
        <f>IF(Q$2&lt;&gt;"",Q$2,"")</f>
        <v/>
      </c>
      <c r="D214" s="173"/>
      <c r="E214" s="173"/>
      <c r="F214" s="173"/>
      <c r="G214" s="173"/>
      <c r="H214" s="173"/>
      <c r="I214" s="173"/>
      <c r="J214" s="173"/>
      <c r="K214" s="173"/>
      <c r="L214" s="173"/>
      <c r="M214" s="173"/>
      <c r="N214" s="173"/>
      <c r="O214" s="173"/>
      <c r="T214" s="13"/>
      <c r="U214" s="13"/>
      <c r="V214" s="13"/>
      <c r="W214" s="13"/>
    </row>
    <row r="215" spans="1:34" ht="20.149999999999999" customHeight="1" x14ac:dyDescent="0.4">
      <c r="A215" s="53"/>
      <c r="B215" s="126" t="s">
        <v>35</v>
      </c>
      <c r="C215" s="176">
        <f>B$10</f>
        <v>0</v>
      </c>
      <c r="D215" s="176"/>
      <c r="E215" s="176"/>
      <c r="F215" s="176"/>
      <c r="G215" s="176"/>
      <c r="H215" s="176"/>
      <c r="I215" s="176"/>
      <c r="J215" s="176"/>
      <c r="K215" s="176"/>
      <c r="L215" s="176"/>
      <c r="M215" s="176"/>
      <c r="N215" s="176"/>
      <c r="O215" s="176"/>
    </row>
    <row r="216" spans="1:34" ht="16" customHeight="1" x14ac:dyDescent="0.4">
      <c r="A216" s="53"/>
      <c r="B216" s="53"/>
      <c r="C216" s="53"/>
      <c r="D216" s="53"/>
      <c r="E216" s="53"/>
      <c r="F216" s="53"/>
      <c r="G216" s="53"/>
      <c r="L216" s="126"/>
      <c r="R216" s="54"/>
      <c r="S216" s="54"/>
    </row>
    <row r="217" spans="1:34" ht="16" customHeight="1" x14ac:dyDescent="0.4">
      <c r="A217" s="53"/>
      <c r="B217" s="53"/>
      <c r="C217" s="53"/>
      <c r="D217" s="53"/>
      <c r="E217" s="53"/>
      <c r="F217" s="53"/>
      <c r="G217" s="53"/>
    </row>
    <row r="218" spans="1:34" ht="45" customHeight="1" x14ac:dyDescent="0.65">
      <c r="B218" s="15" t="s">
        <v>36</v>
      </c>
    </row>
    <row r="219" spans="1:34" ht="21" customHeight="1" x14ac:dyDescent="0.4">
      <c r="B219" s="5" t="s">
        <v>63</v>
      </c>
    </row>
    <row r="220" spans="1:34" ht="16" customHeight="1" x14ac:dyDescent="0.4">
      <c r="B220" s="5"/>
    </row>
    <row r="221" spans="1:34" ht="39.75" customHeight="1" x14ac:dyDescent="0.4">
      <c r="B221" s="177" t="s">
        <v>37</v>
      </c>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7"/>
    </row>
    <row r="222" spans="1:34" x14ac:dyDescent="0.35">
      <c r="B222" s="55"/>
    </row>
    <row r="223" spans="1:34" ht="17.600000000000001" x14ac:dyDescent="0.4">
      <c r="B223" s="17" t="s">
        <v>38</v>
      </c>
      <c r="C223" s="5"/>
      <c r="D223" s="5"/>
      <c r="E223" s="5" t="s">
        <v>39</v>
      </c>
      <c r="F223" s="5"/>
      <c r="G223" s="5"/>
      <c r="H223" s="5"/>
      <c r="I223" s="5"/>
      <c r="J223" s="5"/>
      <c r="K223" s="5"/>
      <c r="L223" s="5"/>
      <c r="M223" s="5"/>
      <c r="N223" s="5"/>
      <c r="O223" s="5"/>
      <c r="P223" s="7"/>
      <c r="Q223" s="7"/>
      <c r="R223" s="7"/>
      <c r="S223" s="7"/>
      <c r="T223" s="7"/>
      <c r="U223" s="7"/>
      <c r="V223" s="7"/>
      <c r="W223" s="7"/>
      <c r="X223" s="7"/>
      <c r="Y223" s="7"/>
      <c r="Z223" s="7"/>
      <c r="AA223" s="7"/>
      <c r="AB223" s="7"/>
    </row>
    <row r="224" spans="1:34" ht="30.75" customHeight="1" x14ac:dyDescent="0.4">
      <c r="B224" s="56" t="s">
        <v>15</v>
      </c>
      <c r="C224" s="19"/>
      <c r="D224" s="19"/>
      <c r="E224" s="178" t="str">
        <f>IF(E$10&lt;&gt;"",E$10,"")</f>
        <v/>
      </c>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9"/>
    </row>
    <row r="225" spans="1:34" ht="19.5" customHeight="1" x14ac:dyDescent="0.4">
      <c r="B225" s="57"/>
      <c r="C225" s="58"/>
    </row>
    <row r="226" spans="1:34" s="64" customFormat="1" ht="34.5" customHeight="1" x14ac:dyDescent="0.35">
      <c r="A226" s="10" t="s">
        <v>41</v>
      </c>
      <c r="B226" s="174" t="s">
        <v>7</v>
      </c>
      <c r="C226" s="59" t="s">
        <v>42</v>
      </c>
      <c r="D226" s="51"/>
      <c r="E226" s="51"/>
      <c r="F226" s="51"/>
      <c r="G226" s="51"/>
      <c r="H226" s="51"/>
      <c r="I226" s="51"/>
      <c r="J226" s="51"/>
      <c r="K226" s="51"/>
      <c r="L226" s="51"/>
      <c r="M226" s="51"/>
      <c r="N226" s="51"/>
      <c r="O226" s="60" t="s">
        <v>43</v>
      </c>
      <c r="P226" s="51"/>
      <c r="Q226" s="51"/>
      <c r="R226" s="51"/>
      <c r="S226" s="51"/>
      <c r="T226" s="51"/>
      <c r="U226" s="51"/>
      <c r="V226" s="51"/>
      <c r="W226" s="51"/>
      <c r="X226" s="51"/>
      <c r="Y226" s="51"/>
      <c r="Z226" s="51"/>
      <c r="AA226" s="51"/>
      <c r="AB226" s="51"/>
      <c r="AC226" s="51"/>
      <c r="AD226" s="51"/>
      <c r="AE226" s="51"/>
      <c r="AF226" s="51"/>
      <c r="AG226" s="51"/>
      <c r="AH226" s="61"/>
    </row>
    <row r="227" spans="1:34" ht="22" customHeight="1" thickBot="1" x14ac:dyDescent="0.45">
      <c r="B227" s="175"/>
      <c r="C227" s="62">
        <f>DATE(C215,MONTH(DATEVALUE(B224&amp;C215)),1)</f>
        <v>183</v>
      </c>
      <c r="D227" s="62">
        <f>C227+1</f>
        <v>184</v>
      </c>
      <c r="E227" s="62">
        <f>D227+1</f>
        <v>185</v>
      </c>
      <c r="F227" s="62">
        <f t="shared" ref="F227:AG227" si="34">E227+1</f>
        <v>186</v>
      </c>
      <c r="G227" s="62">
        <f t="shared" si="34"/>
        <v>187</v>
      </c>
      <c r="H227" s="62">
        <f t="shared" si="34"/>
        <v>188</v>
      </c>
      <c r="I227" s="62">
        <f t="shared" si="34"/>
        <v>189</v>
      </c>
      <c r="J227" s="62">
        <f t="shared" si="34"/>
        <v>190</v>
      </c>
      <c r="K227" s="62">
        <f t="shared" si="34"/>
        <v>191</v>
      </c>
      <c r="L227" s="62">
        <f t="shared" si="34"/>
        <v>192</v>
      </c>
      <c r="M227" s="62">
        <f t="shared" si="34"/>
        <v>193</v>
      </c>
      <c r="N227" s="62">
        <f t="shared" si="34"/>
        <v>194</v>
      </c>
      <c r="O227" s="62">
        <f t="shared" si="34"/>
        <v>195</v>
      </c>
      <c r="P227" s="62">
        <f t="shared" si="34"/>
        <v>196</v>
      </c>
      <c r="Q227" s="62">
        <f t="shared" si="34"/>
        <v>197</v>
      </c>
      <c r="R227" s="62">
        <f t="shared" si="34"/>
        <v>198</v>
      </c>
      <c r="S227" s="62">
        <f t="shared" si="34"/>
        <v>199</v>
      </c>
      <c r="T227" s="62">
        <f t="shared" si="34"/>
        <v>200</v>
      </c>
      <c r="U227" s="62">
        <f t="shared" si="34"/>
        <v>201</v>
      </c>
      <c r="V227" s="62">
        <f t="shared" si="34"/>
        <v>202</v>
      </c>
      <c r="W227" s="62">
        <f t="shared" si="34"/>
        <v>203</v>
      </c>
      <c r="X227" s="62">
        <f t="shared" si="34"/>
        <v>204</v>
      </c>
      <c r="Y227" s="62">
        <f t="shared" si="34"/>
        <v>205</v>
      </c>
      <c r="Z227" s="62">
        <f t="shared" si="34"/>
        <v>206</v>
      </c>
      <c r="AA227" s="62">
        <f t="shared" si="34"/>
        <v>207</v>
      </c>
      <c r="AB227" s="62">
        <f t="shared" si="34"/>
        <v>208</v>
      </c>
      <c r="AC227" s="62">
        <f t="shared" si="34"/>
        <v>209</v>
      </c>
      <c r="AD227" s="62">
        <f t="shared" si="34"/>
        <v>210</v>
      </c>
      <c r="AE227" s="62">
        <f t="shared" si="34"/>
        <v>211</v>
      </c>
      <c r="AF227" s="62">
        <f t="shared" si="34"/>
        <v>212</v>
      </c>
      <c r="AG227" s="62">
        <f t="shared" si="34"/>
        <v>213</v>
      </c>
      <c r="AH227" s="63" t="s">
        <v>21</v>
      </c>
    </row>
    <row r="228" spans="1:34" ht="22" customHeight="1" x14ac:dyDescent="0.4">
      <c r="A228" s="64"/>
      <c r="B228" s="65" t="s">
        <v>22</v>
      </c>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66">
        <f>SUM(C228:AG228)</f>
        <v>0</v>
      </c>
    </row>
    <row r="229" spans="1:34" ht="22" customHeight="1" x14ac:dyDescent="0.4">
      <c r="B229" s="67" t="s">
        <v>44</v>
      </c>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66">
        <f>SUM(C229:AG229)</f>
        <v>0</v>
      </c>
    </row>
    <row r="230" spans="1:34" ht="22" customHeight="1" x14ac:dyDescent="0.4">
      <c r="B230" s="68" t="s">
        <v>24</v>
      </c>
      <c r="C230" s="69" t="str">
        <f>IF(C228+C229&gt;0,C228+C229,"")</f>
        <v/>
      </c>
      <c r="D230" s="69" t="str">
        <f t="shared" ref="D230:AG230" si="35">IF(D228+D229&gt;0,D228+D229,"")</f>
        <v/>
      </c>
      <c r="E230" s="69" t="str">
        <f t="shared" si="35"/>
        <v/>
      </c>
      <c r="F230" s="69" t="str">
        <f t="shared" si="35"/>
        <v/>
      </c>
      <c r="G230" s="69" t="str">
        <f t="shared" si="35"/>
        <v/>
      </c>
      <c r="H230" s="69" t="str">
        <f t="shared" si="35"/>
        <v/>
      </c>
      <c r="I230" s="69" t="str">
        <f t="shared" si="35"/>
        <v/>
      </c>
      <c r="J230" s="69" t="str">
        <f t="shared" si="35"/>
        <v/>
      </c>
      <c r="K230" s="69" t="str">
        <f t="shared" si="35"/>
        <v/>
      </c>
      <c r="L230" s="69" t="str">
        <f t="shared" si="35"/>
        <v/>
      </c>
      <c r="M230" s="69" t="str">
        <f t="shared" si="35"/>
        <v/>
      </c>
      <c r="N230" s="69" t="str">
        <f t="shared" si="35"/>
        <v/>
      </c>
      <c r="O230" s="69" t="str">
        <f t="shared" si="35"/>
        <v/>
      </c>
      <c r="P230" s="69" t="str">
        <f t="shared" si="35"/>
        <v/>
      </c>
      <c r="Q230" s="69" t="str">
        <f t="shared" si="35"/>
        <v/>
      </c>
      <c r="R230" s="69" t="str">
        <f t="shared" si="35"/>
        <v/>
      </c>
      <c r="S230" s="69" t="str">
        <f t="shared" si="35"/>
        <v/>
      </c>
      <c r="T230" s="69" t="str">
        <f t="shared" si="35"/>
        <v/>
      </c>
      <c r="U230" s="69" t="str">
        <f t="shared" si="35"/>
        <v/>
      </c>
      <c r="V230" s="69" t="str">
        <f t="shared" si="35"/>
        <v/>
      </c>
      <c r="W230" s="69" t="str">
        <f t="shared" si="35"/>
        <v/>
      </c>
      <c r="X230" s="69" t="str">
        <f t="shared" si="35"/>
        <v/>
      </c>
      <c r="Y230" s="69" t="str">
        <f t="shared" si="35"/>
        <v/>
      </c>
      <c r="Z230" s="69" t="str">
        <f t="shared" si="35"/>
        <v/>
      </c>
      <c r="AA230" s="69" t="str">
        <f t="shared" si="35"/>
        <v/>
      </c>
      <c r="AB230" s="69" t="str">
        <f t="shared" si="35"/>
        <v/>
      </c>
      <c r="AC230" s="69" t="str">
        <f t="shared" si="35"/>
        <v/>
      </c>
      <c r="AD230" s="69" t="str">
        <f t="shared" si="35"/>
        <v/>
      </c>
      <c r="AE230" s="69" t="str">
        <f t="shared" si="35"/>
        <v/>
      </c>
      <c r="AF230" s="69" t="str">
        <f t="shared" si="35"/>
        <v/>
      </c>
      <c r="AG230" s="69" t="str">
        <f t="shared" si="35"/>
        <v/>
      </c>
      <c r="AH230" s="70">
        <f>SUM(C230:AG230)</f>
        <v>0</v>
      </c>
    </row>
    <row r="231" spans="1:34" ht="22" customHeight="1" x14ac:dyDescent="0.4">
      <c r="B231" s="71" t="s">
        <v>25</v>
      </c>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3"/>
    </row>
    <row r="232" spans="1:34" ht="37.5" customHeight="1" x14ac:dyDescent="0.4">
      <c r="B232" s="33" t="s">
        <v>45</v>
      </c>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74">
        <f>SUM(C232:AG232)</f>
        <v>0</v>
      </c>
    </row>
    <row r="233" spans="1:34" ht="20.149999999999999" customHeight="1" x14ac:dyDescent="0.35">
      <c r="AH233" s="75"/>
    </row>
    <row r="234" spans="1:34" ht="20.149999999999999" customHeight="1" x14ac:dyDescent="0.35">
      <c r="AH234" s="75"/>
    </row>
    <row r="235" spans="1:34" ht="15" x14ac:dyDescent="0.35">
      <c r="B235" s="76"/>
      <c r="AH235" s="75"/>
    </row>
    <row r="236" spans="1:34" ht="22" customHeight="1" x14ac:dyDescent="0.35">
      <c r="B236" s="77" t="s">
        <v>46</v>
      </c>
      <c r="AH236" s="75"/>
    </row>
    <row r="237" spans="1:34" ht="22" customHeight="1" x14ac:dyDescent="0.35">
      <c r="A237" s="78"/>
      <c r="B237" s="103"/>
      <c r="N237" s="10"/>
      <c r="AH237" s="75"/>
    </row>
    <row r="238" spans="1:34" ht="22" customHeight="1" x14ac:dyDescent="0.35">
      <c r="B238" s="104"/>
      <c r="AH238" s="75"/>
    </row>
    <row r="239" spans="1:34" ht="20.149999999999999" customHeight="1" x14ac:dyDescent="0.35">
      <c r="B239" s="104"/>
      <c r="AH239" s="75"/>
    </row>
    <row r="240" spans="1:34" ht="20.149999999999999" customHeight="1" x14ac:dyDescent="0.35">
      <c r="B240" s="79"/>
      <c r="AH240" s="75"/>
    </row>
    <row r="241" spans="1:34" ht="20.149999999999999" customHeight="1" x14ac:dyDescent="0.35">
      <c r="C241" s="80"/>
      <c r="D241" s="80"/>
      <c r="E241" s="80"/>
      <c r="F241" s="80"/>
      <c r="G241" s="80"/>
      <c r="H241" s="80"/>
      <c r="I241" s="80"/>
      <c r="J241" s="80"/>
      <c r="K241" s="80"/>
      <c r="AH241" s="75"/>
    </row>
    <row r="242" spans="1:34" ht="20.149999999999999" customHeight="1" x14ac:dyDescent="0.35">
      <c r="B242" s="80"/>
      <c r="C242" s="80"/>
      <c r="D242" s="80"/>
      <c r="E242" s="80"/>
      <c r="F242" s="80"/>
      <c r="G242" s="80"/>
      <c r="H242" s="80"/>
      <c r="I242" s="80"/>
      <c r="J242" s="80"/>
      <c r="K242" s="80"/>
      <c r="AH242" s="75"/>
    </row>
    <row r="243" spans="1:34" ht="20.149999999999999" customHeight="1" x14ac:dyDescent="0.4">
      <c r="A243" s="53"/>
      <c r="B243" s="5" t="s">
        <v>0</v>
      </c>
      <c r="C243" s="173" t="str">
        <f>IF(Q$1&lt;&gt;"",Q$1,"")</f>
        <v/>
      </c>
      <c r="D243" s="173"/>
      <c r="E243" s="173"/>
      <c r="F243" s="173"/>
      <c r="G243" s="173"/>
      <c r="H243" s="173"/>
      <c r="I243" s="173"/>
      <c r="J243" s="173"/>
      <c r="K243" s="173"/>
      <c r="L243" s="173"/>
      <c r="M243" s="173"/>
      <c r="N243" s="173"/>
      <c r="O243" s="173"/>
      <c r="T243" s="7"/>
      <c r="U243" s="7"/>
      <c r="V243" s="7"/>
      <c r="W243" s="7"/>
    </row>
    <row r="244" spans="1:34" ht="20.149999999999999" customHeight="1" x14ac:dyDescent="0.5">
      <c r="A244" s="53"/>
      <c r="B244" s="126" t="s">
        <v>1</v>
      </c>
      <c r="C244" s="173" t="str">
        <f>IF(Q$2&lt;&gt;"",Q$2,"")</f>
        <v/>
      </c>
      <c r="D244" s="173"/>
      <c r="E244" s="173"/>
      <c r="F244" s="173"/>
      <c r="G244" s="173"/>
      <c r="H244" s="173"/>
      <c r="I244" s="173"/>
      <c r="J244" s="173"/>
      <c r="K244" s="173"/>
      <c r="L244" s="173"/>
      <c r="M244" s="173"/>
      <c r="N244" s="173"/>
      <c r="O244" s="173"/>
      <c r="T244" s="13"/>
      <c r="U244" s="13"/>
      <c r="V244" s="13"/>
      <c r="W244" s="13"/>
    </row>
    <row r="245" spans="1:34" ht="20.149999999999999" customHeight="1" x14ac:dyDescent="0.4">
      <c r="A245" s="53"/>
      <c r="B245" s="126" t="s">
        <v>35</v>
      </c>
      <c r="C245" s="176">
        <f>B$10</f>
        <v>0</v>
      </c>
      <c r="D245" s="176"/>
      <c r="E245" s="176"/>
      <c r="F245" s="176"/>
      <c r="G245" s="176"/>
      <c r="H245" s="176"/>
      <c r="I245" s="176"/>
      <c r="J245" s="176"/>
      <c r="K245" s="176"/>
      <c r="L245" s="176"/>
      <c r="M245" s="176"/>
      <c r="N245" s="176"/>
      <c r="O245" s="176"/>
    </row>
    <row r="246" spans="1:34" ht="16" customHeight="1" x14ac:dyDescent="0.4">
      <c r="A246" s="53"/>
      <c r="B246" s="53"/>
      <c r="C246" s="53"/>
      <c r="D246" s="53"/>
      <c r="E246" s="53"/>
      <c r="F246" s="53"/>
      <c r="G246" s="53"/>
      <c r="L246" s="126"/>
      <c r="R246" s="54"/>
      <c r="S246" s="54"/>
    </row>
    <row r="247" spans="1:34" ht="16" customHeight="1" x14ac:dyDescent="0.4">
      <c r="A247" s="53"/>
      <c r="B247" s="53"/>
      <c r="C247" s="53"/>
      <c r="D247" s="53"/>
      <c r="E247" s="53"/>
      <c r="F247" s="53"/>
      <c r="G247" s="53"/>
    </row>
    <row r="248" spans="1:34" ht="45" customHeight="1" x14ac:dyDescent="0.65">
      <c r="B248" s="15" t="s">
        <v>36</v>
      </c>
    </row>
    <row r="249" spans="1:34" ht="21" customHeight="1" x14ac:dyDescent="0.4">
      <c r="B249" s="5" t="s">
        <v>63</v>
      </c>
    </row>
    <row r="250" spans="1:34" ht="16" customHeight="1" x14ac:dyDescent="0.4">
      <c r="B250" s="5"/>
    </row>
    <row r="251" spans="1:34" ht="39.75" customHeight="1" x14ac:dyDescent="0.4">
      <c r="B251" s="177" t="s">
        <v>37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4" x14ac:dyDescent="0.35">
      <c r="B252" s="55"/>
    </row>
    <row r="253" spans="1:34" ht="17.600000000000001" x14ac:dyDescent="0.4">
      <c r="B253" s="17" t="s">
        <v>38</v>
      </c>
      <c r="C253" s="5"/>
      <c r="D253" s="5"/>
      <c r="E253" s="5" t="s">
        <v>39</v>
      </c>
      <c r="F253" s="5"/>
      <c r="G253" s="5"/>
      <c r="H253" s="5"/>
      <c r="I253" s="5"/>
      <c r="J253" s="5"/>
      <c r="K253" s="5"/>
      <c r="L253" s="5"/>
      <c r="M253" s="5"/>
      <c r="N253" s="5"/>
      <c r="O253" s="5"/>
      <c r="P253" s="7"/>
      <c r="Q253" s="7"/>
      <c r="R253" s="7"/>
      <c r="S253" s="7"/>
      <c r="T253" s="7"/>
      <c r="U253" s="7"/>
      <c r="V253" s="7"/>
      <c r="W253" s="7"/>
      <c r="X253" s="7"/>
      <c r="Y253" s="7"/>
      <c r="Z253" s="7"/>
      <c r="AA253" s="7"/>
      <c r="AB253" s="7"/>
    </row>
    <row r="254" spans="1:34" ht="30.75" customHeight="1" x14ac:dyDescent="0.4">
      <c r="B254" s="56" t="s">
        <v>48</v>
      </c>
      <c r="C254" s="19"/>
      <c r="D254" s="19"/>
      <c r="E254" s="178" t="str">
        <f>IF(E$10&lt;&gt;"",E$10,"")</f>
        <v/>
      </c>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9"/>
    </row>
    <row r="255" spans="1:34" ht="19.5" customHeight="1" x14ac:dyDescent="0.4">
      <c r="B255" s="57"/>
      <c r="C255" s="58"/>
    </row>
    <row r="256" spans="1:34" s="64" customFormat="1" ht="34.5" customHeight="1" x14ac:dyDescent="0.35">
      <c r="A256" s="10" t="s">
        <v>41</v>
      </c>
      <c r="B256" s="174" t="s">
        <v>7</v>
      </c>
      <c r="C256" s="59" t="s">
        <v>42</v>
      </c>
      <c r="D256" s="51"/>
      <c r="E256" s="51"/>
      <c r="F256" s="51"/>
      <c r="G256" s="51"/>
      <c r="H256" s="51"/>
      <c r="I256" s="51"/>
      <c r="J256" s="51"/>
      <c r="K256" s="51"/>
      <c r="L256" s="51"/>
      <c r="M256" s="51"/>
      <c r="N256" s="51"/>
      <c r="O256" s="60" t="s">
        <v>43</v>
      </c>
      <c r="P256" s="51"/>
      <c r="Q256" s="51"/>
      <c r="R256" s="51"/>
      <c r="S256" s="51"/>
      <c r="T256" s="51"/>
      <c r="U256" s="51"/>
      <c r="V256" s="51"/>
      <c r="W256" s="51"/>
      <c r="X256" s="51"/>
      <c r="Y256" s="51"/>
      <c r="Z256" s="51"/>
      <c r="AA256" s="51"/>
      <c r="AB256" s="51"/>
      <c r="AC256" s="51"/>
      <c r="AD256" s="51"/>
      <c r="AE256" s="51"/>
      <c r="AF256" s="51"/>
      <c r="AG256" s="51"/>
      <c r="AH256" s="61"/>
    </row>
    <row r="257" spans="1:34" ht="22" customHeight="1" thickBot="1" x14ac:dyDescent="0.45">
      <c r="B257" s="175"/>
      <c r="C257" s="62">
        <f>DATE(C245,MONTH(DATEVALUE(B254&amp;C245)),1)</f>
        <v>214</v>
      </c>
      <c r="D257" s="62">
        <f>C257+1</f>
        <v>215</v>
      </c>
      <c r="E257" s="62">
        <f>D257+1</f>
        <v>216</v>
      </c>
      <c r="F257" s="62">
        <f t="shared" ref="F257:AG257" si="36">E257+1</f>
        <v>217</v>
      </c>
      <c r="G257" s="62">
        <f t="shared" si="36"/>
        <v>218</v>
      </c>
      <c r="H257" s="62">
        <f t="shared" si="36"/>
        <v>219</v>
      </c>
      <c r="I257" s="62">
        <f t="shared" si="36"/>
        <v>220</v>
      </c>
      <c r="J257" s="62">
        <f t="shared" si="36"/>
        <v>221</v>
      </c>
      <c r="K257" s="62">
        <f t="shared" si="36"/>
        <v>222</v>
      </c>
      <c r="L257" s="62">
        <f t="shared" si="36"/>
        <v>223</v>
      </c>
      <c r="M257" s="62">
        <f t="shared" si="36"/>
        <v>224</v>
      </c>
      <c r="N257" s="62">
        <f t="shared" si="36"/>
        <v>225</v>
      </c>
      <c r="O257" s="62">
        <f t="shared" si="36"/>
        <v>226</v>
      </c>
      <c r="P257" s="62">
        <f t="shared" si="36"/>
        <v>227</v>
      </c>
      <c r="Q257" s="62">
        <f t="shared" si="36"/>
        <v>228</v>
      </c>
      <c r="R257" s="62">
        <f t="shared" si="36"/>
        <v>229</v>
      </c>
      <c r="S257" s="62">
        <f t="shared" si="36"/>
        <v>230</v>
      </c>
      <c r="T257" s="62">
        <f t="shared" si="36"/>
        <v>231</v>
      </c>
      <c r="U257" s="62">
        <f t="shared" si="36"/>
        <v>232</v>
      </c>
      <c r="V257" s="62">
        <f t="shared" si="36"/>
        <v>233</v>
      </c>
      <c r="W257" s="62">
        <f t="shared" si="36"/>
        <v>234</v>
      </c>
      <c r="X257" s="62">
        <f t="shared" si="36"/>
        <v>235</v>
      </c>
      <c r="Y257" s="62">
        <f t="shared" si="36"/>
        <v>236</v>
      </c>
      <c r="Z257" s="62">
        <f t="shared" si="36"/>
        <v>237</v>
      </c>
      <c r="AA257" s="62">
        <f t="shared" si="36"/>
        <v>238</v>
      </c>
      <c r="AB257" s="62">
        <f t="shared" si="36"/>
        <v>239</v>
      </c>
      <c r="AC257" s="62">
        <f t="shared" si="36"/>
        <v>240</v>
      </c>
      <c r="AD257" s="62">
        <f t="shared" si="36"/>
        <v>241</v>
      </c>
      <c r="AE257" s="62">
        <f t="shared" si="36"/>
        <v>242</v>
      </c>
      <c r="AF257" s="62">
        <f t="shared" si="36"/>
        <v>243</v>
      </c>
      <c r="AG257" s="62">
        <f t="shared" si="36"/>
        <v>244</v>
      </c>
      <c r="AH257" s="63" t="s">
        <v>21</v>
      </c>
    </row>
    <row r="258" spans="1:34" ht="22" customHeight="1" x14ac:dyDescent="0.4">
      <c r="A258" s="64"/>
      <c r="B258" s="65" t="s">
        <v>22</v>
      </c>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66">
        <f>SUM(C258:AG258)</f>
        <v>0</v>
      </c>
    </row>
    <row r="259" spans="1:34" ht="22" customHeight="1" x14ac:dyDescent="0.4">
      <c r="B259" s="67" t="s">
        <v>44</v>
      </c>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66">
        <f>SUM(C259:AG259)</f>
        <v>0</v>
      </c>
    </row>
    <row r="260" spans="1:34" ht="22" customHeight="1" x14ac:dyDescent="0.4">
      <c r="B260" s="68" t="s">
        <v>24</v>
      </c>
      <c r="C260" s="69" t="str">
        <f>IF(C258+C259&gt;0,C258+C259,"")</f>
        <v/>
      </c>
      <c r="D260" s="69" t="str">
        <f t="shared" ref="D260:AG260" si="37">IF(D258+D259&gt;0,D258+D259,"")</f>
        <v/>
      </c>
      <c r="E260" s="69" t="str">
        <f t="shared" si="37"/>
        <v/>
      </c>
      <c r="F260" s="69" t="str">
        <f t="shared" si="37"/>
        <v/>
      </c>
      <c r="G260" s="69" t="str">
        <f t="shared" si="37"/>
        <v/>
      </c>
      <c r="H260" s="69" t="str">
        <f t="shared" si="37"/>
        <v/>
      </c>
      <c r="I260" s="69" t="str">
        <f t="shared" si="37"/>
        <v/>
      </c>
      <c r="J260" s="69" t="str">
        <f t="shared" si="37"/>
        <v/>
      </c>
      <c r="K260" s="69" t="str">
        <f t="shared" si="37"/>
        <v/>
      </c>
      <c r="L260" s="69" t="str">
        <f t="shared" si="37"/>
        <v/>
      </c>
      <c r="M260" s="69" t="str">
        <f t="shared" si="37"/>
        <v/>
      </c>
      <c r="N260" s="69" t="str">
        <f t="shared" si="37"/>
        <v/>
      </c>
      <c r="O260" s="69" t="str">
        <f t="shared" si="37"/>
        <v/>
      </c>
      <c r="P260" s="69" t="str">
        <f t="shared" si="37"/>
        <v/>
      </c>
      <c r="Q260" s="69" t="str">
        <f t="shared" si="37"/>
        <v/>
      </c>
      <c r="R260" s="69" t="str">
        <f t="shared" si="37"/>
        <v/>
      </c>
      <c r="S260" s="69" t="str">
        <f t="shared" si="37"/>
        <v/>
      </c>
      <c r="T260" s="69" t="str">
        <f t="shared" si="37"/>
        <v/>
      </c>
      <c r="U260" s="69" t="str">
        <f t="shared" si="37"/>
        <v/>
      </c>
      <c r="V260" s="69" t="str">
        <f t="shared" si="37"/>
        <v/>
      </c>
      <c r="W260" s="69" t="str">
        <f t="shared" si="37"/>
        <v/>
      </c>
      <c r="X260" s="69" t="str">
        <f t="shared" si="37"/>
        <v/>
      </c>
      <c r="Y260" s="69" t="str">
        <f t="shared" si="37"/>
        <v/>
      </c>
      <c r="Z260" s="69" t="str">
        <f t="shared" si="37"/>
        <v/>
      </c>
      <c r="AA260" s="69" t="str">
        <f t="shared" si="37"/>
        <v/>
      </c>
      <c r="AB260" s="69" t="str">
        <f t="shared" si="37"/>
        <v/>
      </c>
      <c r="AC260" s="69" t="str">
        <f t="shared" si="37"/>
        <v/>
      </c>
      <c r="AD260" s="69" t="str">
        <f t="shared" si="37"/>
        <v/>
      </c>
      <c r="AE260" s="69" t="str">
        <f t="shared" si="37"/>
        <v/>
      </c>
      <c r="AF260" s="69" t="str">
        <f t="shared" si="37"/>
        <v/>
      </c>
      <c r="AG260" s="69" t="str">
        <f t="shared" si="37"/>
        <v/>
      </c>
      <c r="AH260" s="70">
        <f>SUM(C260:AG260)</f>
        <v>0</v>
      </c>
    </row>
    <row r="261" spans="1:34" ht="22" customHeight="1" x14ac:dyDescent="0.4">
      <c r="B261" s="71" t="s">
        <v>25</v>
      </c>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3"/>
    </row>
    <row r="262" spans="1:34" ht="37.5" customHeight="1" x14ac:dyDescent="0.4">
      <c r="B262" s="33" t="s">
        <v>45</v>
      </c>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74">
        <f>SUM(C262:AG262)</f>
        <v>0</v>
      </c>
    </row>
    <row r="263" spans="1:34" ht="20.149999999999999" customHeight="1" x14ac:dyDescent="0.35">
      <c r="AH263" s="75"/>
    </row>
    <row r="264" spans="1:34" ht="20.149999999999999" customHeight="1" x14ac:dyDescent="0.35">
      <c r="AH264" s="75"/>
    </row>
    <row r="265" spans="1:34" ht="15" x14ac:dyDescent="0.35">
      <c r="B265" s="76"/>
      <c r="AH265" s="75"/>
    </row>
    <row r="266" spans="1:34" ht="22" customHeight="1" x14ac:dyDescent="0.35">
      <c r="B266" s="77" t="s">
        <v>46</v>
      </c>
      <c r="AH266" s="75"/>
    </row>
    <row r="267" spans="1:34" ht="22" customHeight="1" x14ac:dyDescent="0.35">
      <c r="A267" s="78"/>
      <c r="B267" s="103"/>
      <c r="N267" s="10"/>
      <c r="AH267" s="75"/>
    </row>
    <row r="268" spans="1:34" ht="22" customHeight="1" x14ac:dyDescent="0.35">
      <c r="B268" s="104"/>
      <c r="AH268" s="75"/>
    </row>
    <row r="269" spans="1:34" ht="20.149999999999999" customHeight="1" x14ac:dyDescent="0.35">
      <c r="B269" s="104"/>
      <c r="AH269" s="75"/>
    </row>
    <row r="270" spans="1:34" ht="20.149999999999999" customHeight="1" x14ac:dyDescent="0.35">
      <c r="B270" s="79"/>
      <c r="AH270" s="75"/>
    </row>
    <row r="271" spans="1:34" ht="20.149999999999999" customHeight="1" x14ac:dyDescent="0.35">
      <c r="C271" s="80"/>
      <c r="D271" s="80"/>
      <c r="E271" s="80"/>
      <c r="F271" s="80"/>
      <c r="G271" s="80"/>
      <c r="H271" s="80"/>
      <c r="I271" s="80"/>
      <c r="J271" s="80"/>
      <c r="K271" s="80"/>
      <c r="AH271" s="75"/>
    </row>
    <row r="272" spans="1:34" ht="20.149999999999999" customHeight="1" x14ac:dyDescent="0.35">
      <c r="B272" s="80"/>
      <c r="C272" s="80"/>
      <c r="D272" s="80"/>
      <c r="E272" s="80"/>
      <c r="F272" s="80"/>
      <c r="G272" s="80"/>
      <c r="H272" s="80"/>
      <c r="I272" s="80"/>
      <c r="J272" s="80"/>
      <c r="K272" s="80"/>
      <c r="AH272" s="75"/>
    </row>
    <row r="273" spans="1:34" ht="20.149999999999999" customHeight="1" x14ac:dyDescent="0.4">
      <c r="A273" s="53"/>
      <c r="B273" s="5" t="s">
        <v>0</v>
      </c>
      <c r="C273" s="173" t="str">
        <f>IF(Q$1&lt;&gt;"",Q$1,"")</f>
        <v/>
      </c>
      <c r="D273" s="173"/>
      <c r="E273" s="173"/>
      <c r="F273" s="173"/>
      <c r="G273" s="173"/>
      <c r="H273" s="173"/>
      <c r="I273" s="173"/>
      <c r="J273" s="173"/>
      <c r="K273" s="173"/>
      <c r="L273" s="173"/>
      <c r="M273" s="173"/>
      <c r="N273" s="173"/>
      <c r="O273" s="173"/>
      <c r="T273" s="7"/>
      <c r="U273" s="7"/>
      <c r="V273" s="7"/>
      <c r="W273" s="7"/>
    </row>
    <row r="274" spans="1:34" ht="20.149999999999999" customHeight="1" x14ac:dyDescent="0.5">
      <c r="A274" s="53"/>
      <c r="B274" s="126" t="s">
        <v>1</v>
      </c>
      <c r="C274" s="173" t="str">
        <f>IF(Q$2&lt;&gt;"",Q$2,"")</f>
        <v/>
      </c>
      <c r="D274" s="173"/>
      <c r="E274" s="173"/>
      <c r="F274" s="173"/>
      <c r="G274" s="173"/>
      <c r="H274" s="173"/>
      <c r="I274" s="173"/>
      <c r="J274" s="173"/>
      <c r="K274" s="173"/>
      <c r="L274" s="173"/>
      <c r="M274" s="173"/>
      <c r="N274" s="173"/>
      <c r="O274" s="173"/>
      <c r="T274" s="13"/>
      <c r="U274" s="13"/>
      <c r="V274" s="13"/>
      <c r="W274" s="13"/>
    </row>
    <row r="275" spans="1:34" ht="20.149999999999999" customHeight="1" x14ac:dyDescent="0.4">
      <c r="A275" s="53"/>
      <c r="B275" s="126" t="s">
        <v>35</v>
      </c>
      <c r="C275" s="176">
        <f>B$10</f>
        <v>0</v>
      </c>
      <c r="D275" s="176"/>
      <c r="E275" s="176"/>
      <c r="F275" s="176"/>
      <c r="G275" s="176"/>
      <c r="H275" s="176"/>
      <c r="I275" s="176"/>
      <c r="J275" s="176"/>
      <c r="K275" s="176"/>
      <c r="L275" s="176"/>
      <c r="M275" s="176"/>
      <c r="N275" s="176"/>
      <c r="O275" s="176"/>
    </row>
    <row r="276" spans="1:34" ht="16" customHeight="1" x14ac:dyDescent="0.4">
      <c r="A276" s="53"/>
      <c r="B276" s="53"/>
      <c r="C276" s="53"/>
      <c r="D276" s="53"/>
      <c r="E276" s="53"/>
      <c r="F276" s="53"/>
      <c r="G276" s="53"/>
      <c r="L276" s="126"/>
      <c r="R276" s="54"/>
      <c r="S276" s="54"/>
    </row>
    <row r="277" spans="1:34" ht="16" customHeight="1" x14ac:dyDescent="0.4">
      <c r="A277" s="53"/>
      <c r="B277" s="53"/>
      <c r="C277" s="53"/>
      <c r="D277" s="53"/>
      <c r="E277" s="53"/>
      <c r="F277" s="53"/>
      <c r="G277" s="53"/>
    </row>
    <row r="278" spans="1:34" ht="45" customHeight="1" x14ac:dyDescent="0.65">
      <c r="B278" s="15" t="s">
        <v>36</v>
      </c>
    </row>
    <row r="279" spans="1:34" ht="21" customHeight="1" x14ac:dyDescent="0.4">
      <c r="B279" s="5" t="s">
        <v>63</v>
      </c>
    </row>
    <row r="280" spans="1:34" ht="16" customHeight="1" x14ac:dyDescent="0.4">
      <c r="B280" s="5"/>
    </row>
    <row r="281" spans="1:34" ht="39.75" customHeight="1" x14ac:dyDescent="0.4">
      <c r="B281" s="177" t="s">
        <v>37</v>
      </c>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7"/>
    </row>
    <row r="282" spans="1:34" x14ac:dyDescent="0.35">
      <c r="B282" s="55"/>
    </row>
    <row r="283" spans="1:34" ht="17.600000000000001" x14ac:dyDescent="0.4">
      <c r="B283" s="17" t="s">
        <v>38</v>
      </c>
      <c r="C283" s="5"/>
      <c r="D283" s="5"/>
      <c r="E283" s="5" t="s">
        <v>39</v>
      </c>
      <c r="F283" s="5"/>
      <c r="G283" s="5"/>
      <c r="H283" s="5"/>
      <c r="I283" s="5"/>
      <c r="J283" s="5"/>
      <c r="K283" s="5"/>
      <c r="L283" s="5"/>
      <c r="M283" s="5"/>
      <c r="N283" s="5"/>
      <c r="O283" s="5"/>
      <c r="P283" s="7"/>
      <c r="Q283" s="7"/>
      <c r="R283" s="7"/>
      <c r="S283" s="7"/>
      <c r="T283" s="7"/>
      <c r="U283" s="7"/>
      <c r="V283" s="7"/>
      <c r="W283" s="7"/>
      <c r="X283" s="7"/>
      <c r="Y283" s="7"/>
      <c r="Z283" s="7"/>
      <c r="AA283" s="7"/>
      <c r="AB283" s="7"/>
    </row>
    <row r="284" spans="1:34" ht="30.75" customHeight="1" x14ac:dyDescent="0.4">
      <c r="B284" s="56" t="s">
        <v>49</v>
      </c>
      <c r="C284" s="19"/>
      <c r="D284" s="19"/>
      <c r="E284" s="178" t="str">
        <f>IF(E$10&lt;&gt;"",E$10,"")</f>
        <v/>
      </c>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9"/>
    </row>
    <row r="285" spans="1:34" ht="19.5" customHeight="1" x14ac:dyDescent="0.4">
      <c r="B285" s="57"/>
      <c r="C285" s="58"/>
    </row>
    <row r="286" spans="1:34" s="64" customFormat="1" ht="34.5" customHeight="1" x14ac:dyDescent="0.35">
      <c r="A286" s="10" t="s">
        <v>41</v>
      </c>
      <c r="B286" s="174" t="s">
        <v>7</v>
      </c>
      <c r="C286" s="59" t="s">
        <v>42</v>
      </c>
      <c r="D286" s="51"/>
      <c r="E286" s="51"/>
      <c r="F286" s="51"/>
      <c r="G286" s="51"/>
      <c r="H286" s="51"/>
      <c r="I286" s="51"/>
      <c r="J286" s="51"/>
      <c r="K286" s="51"/>
      <c r="L286" s="51"/>
      <c r="M286" s="51"/>
      <c r="N286" s="51"/>
      <c r="O286" s="60" t="s">
        <v>43</v>
      </c>
      <c r="P286" s="51"/>
      <c r="Q286" s="51"/>
      <c r="R286" s="51"/>
      <c r="S286" s="51"/>
      <c r="T286" s="51"/>
      <c r="U286" s="51"/>
      <c r="V286" s="51"/>
      <c r="W286" s="51"/>
      <c r="X286" s="51"/>
      <c r="Y286" s="51"/>
      <c r="Z286" s="51"/>
      <c r="AA286" s="51"/>
      <c r="AB286" s="51"/>
      <c r="AC286" s="51"/>
      <c r="AD286" s="51"/>
      <c r="AE286" s="51"/>
      <c r="AF286" s="51"/>
      <c r="AG286" s="51"/>
      <c r="AH286" s="61"/>
    </row>
    <row r="287" spans="1:34" ht="22" customHeight="1" thickBot="1" x14ac:dyDescent="0.45">
      <c r="B287" s="175"/>
      <c r="C287" s="62">
        <f>DATE(C275,MONTH(DATEVALUE(B284&amp;C275)),1)</f>
        <v>245</v>
      </c>
      <c r="D287" s="62">
        <f>C287+1</f>
        <v>246</v>
      </c>
      <c r="E287" s="62">
        <f>D287+1</f>
        <v>247</v>
      </c>
      <c r="F287" s="62">
        <f t="shared" ref="F287:AF287" si="38">E287+1</f>
        <v>248</v>
      </c>
      <c r="G287" s="62">
        <f t="shared" si="38"/>
        <v>249</v>
      </c>
      <c r="H287" s="62">
        <f t="shared" si="38"/>
        <v>250</v>
      </c>
      <c r="I287" s="62">
        <f t="shared" si="38"/>
        <v>251</v>
      </c>
      <c r="J287" s="62">
        <f t="shared" si="38"/>
        <v>252</v>
      </c>
      <c r="K287" s="62">
        <f t="shared" si="38"/>
        <v>253</v>
      </c>
      <c r="L287" s="62">
        <f t="shared" si="38"/>
        <v>254</v>
      </c>
      <c r="M287" s="62">
        <f t="shared" si="38"/>
        <v>255</v>
      </c>
      <c r="N287" s="62">
        <f t="shared" si="38"/>
        <v>256</v>
      </c>
      <c r="O287" s="62">
        <f t="shared" si="38"/>
        <v>257</v>
      </c>
      <c r="P287" s="62">
        <f t="shared" si="38"/>
        <v>258</v>
      </c>
      <c r="Q287" s="62">
        <f t="shared" si="38"/>
        <v>259</v>
      </c>
      <c r="R287" s="62">
        <f t="shared" si="38"/>
        <v>260</v>
      </c>
      <c r="S287" s="62">
        <f t="shared" si="38"/>
        <v>261</v>
      </c>
      <c r="T287" s="62">
        <f t="shared" si="38"/>
        <v>262</v>
      </c>
      <c r="U287" s="62">
        <f t="shared" si="38"/>
        <v>263</v>
      </c>
      <c r="V287" s="62">
        <f t="shared" si="38"/>
        <v>264</v>
      </c>
      <c r="W287" s="62">
        <f t="shared" si="38"/>
        <v>265</v>
      </c>
      <c r="X287" s="62">
        <f t="shared" si="38"/>
        <v>266</v>
      </c>
      <c r="Y287" s="62">
        <f t="shared" si="38"/>
        <v>267</v>
      </c>
      <c r="Z287" s="62">
        <f t="shared" si="38"/>
        <v>268</v>
      </c>
      <c r="AA287" s="62">
        <f t="shared" si="38"/>
        <v>269</v>
      </c>
      <c r="AB287" s="62">
        <f t="shared" si="38"/>
        <v>270</v>
      </c>
      <c r="AC287" s="62">
        <f t="shared" si="38"/>
        <v>271</v>
      </c>
      <c r="AD287" s="62">
        <f t="shared" si="38"/>
        <v>272</v>
      </c>
      <c r="AE287" s="62">
        <f t="shared" si="38"/>
        <v>273</v>
      </c>
      <c r="AF287" s="62">
        <f t="shared" si="38"/>
        <v>274</v>
      </c>
      <c r="AG287" s="62"/>
      <c r="AH287" s="63" t="s">
        <v>21</v>
      </c>
    </row>
    <row r="288" spans="1:34" ht="22" customHeight="1" x14ac:dyDescent="0.4">
      <c r="A288" s="64"/>
      <c r="B288" s="65" t="s">
        <v>22</v>
      </c>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15"/>
      <c r="AH288" s="66">
        <f>SUM(C288:AF288)</f>
        <v>0</v>
      </c>
    </row>
    <row r="289" spans="1:34" ht="22" customHeight="1" x14ac:dyDescent="0.4">
      <c r="B289" s="67" t="s">
        <v>44</v>
      </c>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116"/>
      <c r="AH289" s="66">
        <f>SUM(C289:AF289)</f>
        <v>0</v>
      </c>
    </row>
    <row r="290" spans="1:34" ht="22" customHeight="1" x14ac:dyDescent="0.4">
      <c r="B290" s="68" t="s">
        <v>24</v>
      </c>
      <c r="C290" s="69" t="str">
        <f>IF(C288+C289&gt;0,C288+C289,"")</f>
        <v/>
      </c>
      <c r="D290" s="69" t="str">
        <f t="shared" ref="D290:AF290" si="39">IF(D288+D289&gt;0,D288+D289,"")</f>
        <v/>
      </c>
      <c r="E290" s="69" t="str">
        <f t="shared" si="39"/>
        <v/>
      </c>
      <c r="F290" s="69" t="str">
        <f t="shared" si="39"/>
        <v/>
      </c>
      <c r="G290" s="69" t="str">
        <f t="shared" si="39"/>
        <v/>
      </c>
      <c r="H290" s="69" t="str">
        <f t="shared" si="39"/>
        <v/>
      </c>
      <c r="I290" s="69" t="str">
        <f t="shared" si="39"/>
        <v/>
      </c>
      <c r="J290" s="69" t="str">
        <f t="shared" si="39"/>
        <v/>
      </c>
      <c r="K290" s="69" t="str">
        <f t="shared" si="39"/>
        <v/>
      </c>
      <c r="L290" s="69" t="str">
        <f t="shared" si="39"/>
        <v/>
      </c>
      <c r="M290" s="69" t="str">
        <f t="shared" si="39"/>
        <v/>
      </c>
      <c r="N290" s="69" t="str">
        <f t="shared" si="39"/>
        <v/>
      </c>
      <c r="O290" s="69" t="str">
        <f t="shared" si="39"/>
        <v/>
      </c>
      <c r="P290" s="69" t="str">
        <f t="shared" si="39"/>
        <v/>
      </c>
      <c r="Q290" s="69" t="str">
        <f t="shared" si="39"/>
        <v/>
      </c>
      <c r="R290" s="69" t="str">
        <f t="shared" si="39"/>
        <v/>
      </c>
      <c r="S290" s="69" t="str">
        <f t="shared" si="39"/>
        <v/>
      </c>
      <c r="T290" s="69" t="str">
        <f t="shared" si="39"/>
        <v/>
      </c>
      <c r="U290" s="69" t="str">
        <f t="shared" si="39"/>
        <v/>
      </c>
      <c r="V290" s="69" t="str">
        <f t="shared" si="39"/>
        <v/>
      </c>
      <c r="W290" s="69" t="str">
        <f t="shared" si="39"/>
        <v/>
      </c>
      <c r="X290" s="69" t="str">
        <f t="shared" si="39"/>
        <v/>
      </c>
      <c r="Y290" s="69" t="str">
        <f t="shared" si="39"/>
        <v/>
      </c>
      <c r="Z290" s="69" t="str">
        <f t="shared" si="39"/>
        <v/>
      </c>
      <c r="AA290" s="69" t="str">
        <f t="shared" si="39"/>
        <v/>
      </c>
      <c r="AB290" s="69" t="str">
        <f t="shared" si="39"/>
        <v/>
      </c>
      <c r="AC290" s="69" t="str">
        <f t="shared" si="39"/>
        <v/>
      </c>
      <c r="AD290" s="69" t="str">
        <f t="shared" si="39"/>
        <v/>
      </c>
      <c r="AE290" s="69" t="str">
        <f t="shared" si="39"/>
        <v/>
      </c>
      <c r="AF290" s="69" t="str">
        <f t="shared" si="39"/>
        <v/>
      </c>
      <c r="AG290" s="69"/>
      <c r="AH290" s="70">
        <f>SUM(C290:AF290)</f>
        <v>0</v>
      </c>
    </row>
    <row r="291" spans="1:34" ht="22" customHeight="1" x14ac:dyDescent="0.4">
      <c r="B291" s="71" t="s">
        <v>25</v>
      </c>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3"/>
    </row>
    <row r="292" spans="1:34" ht="37.5" customHeight="1" x14ac:dyDescent="0.4">
      <c r="B292" s="33" t="s">
        <v>45</v>
      </c>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117"/>
      <c r="AH292" s="74">
        <f>SUM(C292:AF292)</f>
        <v>0</v>
      </c>
    </row>
    <row r="293" spans="1:34" ht="20.149999999999999" customHeight="1" x14ac:dyDescent="0.35">
      <c r="AH293" s="75"/>
    </row>
    <row r="294" spans="1:34" ht="20.149999999999999" customHeight="1" x14ac:dyDescent="0.35">
      <c r="AH294" s="75"/>
    </row>
    <row r="295" spans="1:34" ht="15" x14ac:dyDescent="0.35">
      <c r="B295" s="76"/>
      <c r="AH295" s="75"/>
    </row>
    <row r="296" spans="1:34" ht="22" customHeight="1" x14ac:dyDescent="0.35">
      <c r="B296" s="77" t="s">
        <v>46</v>
      </c>
      <c r="AH296" s="75"/>
    </row>
    <row r="297" spans="1:34" ht="22" customHeight="1" x14ac:dyDescent="0.35">
      <c r="A297" s="78"/>
      <c r="B297" s="103"/>
      <c r="N297" s="10"/>
      <c r="AH297" s="75"/>
    </row>
    <row r="298" spans="1:34" ht="22" customHeight="1" x14ac:dyDescent="0.35">
      <c r="B298" s="104"/>
      <c r="AH298" s="75"/>
    </row>
    <row r="299" spans="1:34" ht="20.149999999999999" customHeight="1" x14ac:dyDescent="0.35">
      <c r="B299" s="104"/>
      <c r="AH299" s="75"/>
    </row>
    <row r="300" spans="1:34" ht="20.149999999999999" customHeight="1" x14ac:dyDescent="0.35">
      <c r="B300" s="79"/>
      <c r="AH300" s="75"/>
    </row>
    <row r="301" spans="1:34" ht="20.149999999999999" customHeight="1" x14ac:dyDescent="0.35">
      <c r="C301" s="80"/>
      <c r="D301" s="80"/>
      <c r="E301" s="80"/>
      <c r="F301" s="80"/>
      <c r="G301" s="80"/>
      <c r="H301" s="80"/>
      <c r="I301" s="80"/>
      <c r="J301" s="80"/>
      <c r="K301" s="80"/>
      <c r="AH301" s="75"/>
    </row>
    <row r="302" spans="1:34" ht="20.149999999999999" customHeight="1" x14ac:dyDescent="0.35">
      <c r="B302" s="80"/>
      <c r="C302" s="80"/>
      <c r="D302" s="80"/>
      <c r="E302" s="80"/>
      <c r="F302" s="80"/>
      <c r="G302" s="80"/>
      <c r="H302" s="80"/>
      <c r="I302" s="80"/>
      <c r="J302" s="80"/>
      <c r="K302" s="80"/>
      <c r="AH302" s="75"/>
    </row>
    <row r="303" spans="1:34" ht="20.149999999999999" customHeight="1" x14ac:dyDescent="0.4">
      <c r="A303" s="53"/>
      <c r="B303" s="5" t="s">
        <v>0</v>
      </c>
      <c r="C303" s="173" t="str">
        <f>IF(Q$1&lt;&gt;"",Q$1,"")</f>
        <v/>
      </c>
      <c r="D303" s="173"/>
      <c r="E303" s="173"/>
      <c r="F303" s="173"/>
      <c r="G303" s="173"/>
      <c r="H303" s="173"/>
      <c r="I303" s="173"/>
      <c r="J303" s="173"/>
      <c r="K303" s="173"/>
      <c r="L303" s="173"/>
      <c r="M303" s="173"/>
      <c r="N303" s="173"/>
      <c r="O303" s="173"/>
      <c r="T303" s="7"/>
      <c r="U303" s="7"/>
      <c r="V303" s="7"/>
      <c r="W303" s="7"/>
    </row>
    <row r="304" spans="1:34" ht="20.149999999999999" customHeight="1" x14ac:dyDescent="0.5">
      <c r="A304" s="53"/>
      <c r="B304" s="126" t="s">
        <v>1</v>
      </c>
      <c r="C304" s="173" t="str">
        <f>IF(Q$2&lt;&gt;"",Q$2,"")</f>
        <v/>
      </c>
      <c r="D304" s="173"/>
      <c r="E304" s="173"/>
      <c r="F304" s="173"/>
      <c r="G304" s="173"/>
      <c r="H304" s="173"/>
      <c r="I304" s="173"/>
      <c r="J304" s="173"/>
      <c r="K304" s="173"/>
      <c r="L304" s="173"/>
      <c r="M304" s="173"/>
      <c r="N304" s="173"/>
      <c r="O304" s="173"/>
      <c r="T304" s="13"/>
      <c r="U304" s="13"/>
      <c r="V304" s="13"/>
      <c r="W304" s="13"/>
    </row>
    <row r="305" spans="1:34" ht="20.149999999999999" customHeight="1" x14ac:dyDescent="0.4">
      <c r="A305" s="53"/>
      <c r="B305" s="126" t="s">
        <v>35</v>
      </c>
      <c r="C305" s="176">
        <f>B$10</f>
        <v>0</v>
      </c>
      <c r="D305" s="176"/>
      <c r="E305" s="176"/>
      <c r="F305" s="176"/>
      <c r="G305" s="176"/>
      <c r="H305" s="176"/>
      <c r="I305" s="176"/>
      <c r="J305" s="176"/>
      <c r="K305" s="176"/>
      <c r="L305" s="176"/>
      <c r="M305" s="176"/>
      <c r="N305" s="176"/>
      <c r="O305" s="176"/>
    </row>
    <row r="306" spans="1:34" ht="16" customHeight="1" x14ac:dyDescent="0.4">
      <c r="A306" s="53"/>
      <c r="B306" s="53"/>
      <c r="C306" s="53"/>
      <c r="D306" s="53"/>
      <c r="E306" s="53"/>
      <c r="F306" s="53"/>
      <c r="G306" s="53"/>
      <c r="L306" s="126"/>
      <c r="R306" s="54"/>
      <c r="S306" s="54"/>
    </row>
    <row r="307" spans="1:34" ht="16" customHeight="1" x14ac:dyDescent="0.4">
      <c r="A307" s="53"/>
      <c r="B307" s="53"/>
      <c r="C307" s="53"/>
      <c r="D307" s="53"/>
      <c r="E307" s="53"/>
      <c r="F307" s="53"/>
      <c r="G307" s="53"/>
    </row>
    <row r="308" spans="1:34" ht="45" customHeight="1" x14ac:dyDescent="0.65">
      <c r="B308" s="15" t="s">
        <v>36</v>
      </c>
    </row>
    <row r="309" spans="1:34" ht="21" customHeight="1" x14ac:dyDescent="0.4">
      <c r="B309" s="5" t="s">
        <v>63</v>
      </c>
    </row>
    <row r="310" spans="1:34" ht="16" customHeight="1" x14ac:dyDescent="0.4">
      <c r="B310" s="5"/>
    </row>
    <row r="311" spans="1:34" ht="39.75" customHeight="1" x14ac:dyDescent="0.4">
      <c r="B311" s="177" t="s">
        <v>37</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34" x14ac:dyDescent="0.35">
      <c r="B312" s="55"/>
    </row>
    <row r="313" spans="1:34" ht="17.600000000000001" x14ac:dyDescent="0.4">
      <c r="B313" s="17" t="s">
        <v>38</v>
      </c>
      <c r="C313" s="5"/>
      <c r="D313" s="5"/>
      <c r="E313" s="5" t="s">
        <v>39</v>
      </c>
      <c r="F313" s="5"/>
      <c r="G313" s="5"/>
      <c r="H313" s="5"/>
      <c r="I313" s="5"/>
      <c r="J313" s="5"/>
      <c r="K313" s="5"/>
      <c r="L313" s="5"/>
      <c r="M313" s="5"/>
      <c r="N313" s="5"/>
      <c r="O313" s="5"/>
      <c r="P313" s="7"/>
      <c r="Q313" s="7"/>
      <c r="R313" s="7"/>
      <c r="S313" s="7"/>
      <c r="T313" s="7"/>
      <c r="U313" s="7"/>
      <c r="V313" s="7"/>
      <c r="W313" s="7"/>
      <c r="X313" s="7"/>
      <c r="Y313" s="7"/>
      <c r="Z313" s="7"/>
      <c r="AA313" s="7"/>
      <c r="AB313" s="7"/>
    </row>
    <row r="314" spans="1:34" ht="30.75" customHeight="1" x14ac:dyDescent="0.4">
      <c r="B314" s="56" t="s">
        <v>50</v>
      </c>
      <c r="C314" s="19"/>
      <c r="D314" s="19"/>
      <c r="E314" s="178" t="str">
        <f>IF(E$10&lt;&gt;"",E$10,"")</f>
        <v/>
      </c>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9"/>
    </row>
    <row r="315" spans="1:34" ht="19.5" customHeight="1" x14ac:dyDescent="0.4">
      <c r="B315" s="57"/>
      <c r="C315" s="58"/>
    </row>
    <row r="316" spans="1:34" s="64" customFormat="1" ht="34.5" customHeight="1" x14ac:dyDescent="0.35">
      <c r="A316" s="10" t="s">
        <v>41</v>
      </c>
      <c r="B316" s="174" t="s">
        <v>7</v>
      </c>
      <c r="C316" s="59" t="s">
        <v>42</v>
      </c>
      <c r="D316" s="51"/>
      <c r="E316" s="51"/>
      <c r="F316" s="51"/>
      <c r="G316" s="51"/>
      <c r="H316" s="51"/>
      <c r="I316" s="51"/>
      <c r="J316" s="51"/>
      <c r="K316" s="51"/>
      <c r="L316" s="51"/>
      <c r="M316" s="51"/>
      <c r="N316" s="51"/>
      <c r="O316" s="60" t="s">
        <v>43</v>
      </c>
      <c r="P316" s="51"/>
      <c r="Q316" s="51"/>
      <c r="R316" s="51"/>
      <c r="S316" s="51"/>
      <c r="T316" s="51"/>
      <c r="U316" s="51"/>
      <c r="V316" s="51"/>
      <c r="W316" s="51"/>
      <c r="X316" s="51"/>
      <c r="Y316" s="51"/>
      <c r="Z316" s="51"/>
      <c r="AA316" s="51"/>
      <c r="AB316" s="51"/>
      <c r="AC316" s="51"/>
      <c r="AD316" s="51"/>
      <c r="AE316" s="51"/>
      <c r="AF316" s="51"/>
      <c r="AG316" s="51"/>
      <c r="AH316" s="61"/>
    </row>
    <row r="317" spans="1:34" ht="22" customHeight="1" thickBot="1" x14ac:dyDescent="0.45">
      <c r="B317" s="175"/>
      <c r="C317" s="62">
        <f>DATE(C305,MONTH(DATEVALUE(B314&amp;C305)),1)</f>
        <v>275</v>
      </c>
      <c r="D317" s="62">
        <f>C317+1</f>
        <v>276</v>
      </c>
      <c r="E317" s="62">
        <f>D317+1</f>
        <v>277</v>
      </c>
      <c r="F317" s="62">
        <f t="shared" ref="F317:AG317" si="40">E317+1</f>
        <v>278</v>
      </c>
      <c r="G317" s="62">
        <f t="shared" si="40"/>
        <v>279</v>
      </c>
      <c r="H317" s="62">
        <f t="shared" si="40"/>
        <v>280</v>
      </c>
      <c r="I317" s="62">
        <f t="shared" si="40"/>
        <v>281</v>
      </c>
      <c r="J317" s="62">
        <f t="shared" si="40"/>
        <v>282</v>
      </c>
      <c r="K317" s="62">
        <f t="shared" si="40"/>
        <v>283</v>
      </c>
      <c r="L317" s="62">
        <f t="shared" si="40"/>
        <v>284</v>
      </c>
      <c r="M317" s="62">
        <f t="shared" si="40"/>
        <v>285</v>
      </c>
      <c r="N317" s="62">
        <f t="shared" si="40"/>
        <v>286</v>
      </c>
      <c r="O317" s="62">
        <f t="shared" si="40"/>
        <v>287</v>
      </c>
      <c r="P317" s="62">
        <f t="shared" si="40"/>
        <v>288</v>
      </c>
      <c r="Q317" s="62">
        <f t="shared" si="40"/>
        <v>289</v>
      </c>
      <c r="R317" s="62">
        <f t="shared" si="40"/>
        <v>290</v>
      </c>
      <c r="S317" s="62">
        <f t="shared" si="40"/>
        <v>291</v>
      </c>
      <c r="T317" s="62">
        <f t="shared" si="40"/>
        <v>292</v>
      </c>
      <c r="U317" s="62">
        <f t="shared" si="40"/>
        <v>293</v>
      </c>
      <c r="V317" s="62">
        <f t="shared" si="40"/>
        <v>294</v>
      </c>
      <c r="W317" s="62">
        <f t="shared" si="40"/>
        <v>295</v>
      </c>
      <c r="X317" s="62">
        <f t="shared" si="40"/>
        <v>296</v>
      </c>
      <c r="Y317" s="62">
        <f t="shared" si="40"/>
        <v>297</v>
      </c>
      <c r="Z317" s="62">
        <f t="shared" si="40"/>
        <v>298</v>
      </c>
      <c r="AA317" s="62">
        <f t="shared" si="40"/>
        <v>299</v>
      </c>
      <c r="AB317" s="62">
        <f t="shared" si="40"/>
        <v>300</v>
      </c>
      <c r="AC317" s="62">
        <f t="shared" si="40"/>
        <v>301</v>
      </c>
      <c r="AD317" s="62">
        <f t="shared" si="40"/>
        <v>302</v>
      </c>
      <c r="AE317" s="62">
        <f t="shared" si="40"/>
        <v>303</v>
      </c>
      <c r="AF317" s="62">
        <f t="shared" si="40"/>
        <v>304</v>
      </c>
      <c r="AG317" s="62">
        <f t="shared" si="40"/>
        <v>305</v>
      </c>
      <c r="AH317" s="63" t="s">
        <v>21</v>
      </c>
    </row>
    <row r="318" spans="1:34" ht="22" customHeight="1" x14ac:dyDescent="0.4">
      <c r="A318" s="64"/>
      <c r="B318" s="65" t="s">
        <v>22</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66">
        <f>SUM(C318:AG318)</f>
        <v>0</v>
      </c>
    </row>
    <row r="319" spans="1:34" ht="22" customHeight="1" x14ac:dyDescent="0.4">
      <c r="B319" s="67" t="s">
        <v>44</v>
      </c>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66">
        <f>SUM(C319:AG319)</f>
        <v>0</v>
      </c>
    </row>
    <row r="320" spans="1:34" ht="22" customHeight="1" x14ac:dyDescent="0.4">
      <c r="B320" s="68" t="s">
        <v>24</v>
      </c>
      <c r="C320" s="69" t="str">
        <f>IF(C318+C319&gt;0,C318+C319,"")</f>
        <v/>
      </c>
      <c r="D320" s="69" t="str">
        <f t="shared" ref="D320:AG320" si="41">IF(D318+D319&gt;0,D318+D319,"")</f>
        <v/>
      </c>
      <c r="E320" s="69" t="str">
        <f t="shared" si="41"/>
        <v/>
      </c>
      <c r="F320" s="69" t="str">
        <f t="shared" si="41"/>
        <v/>
      </c>
      <c r="G320" s="69" t="str">
        <f t="shared" si="41"/>
        <v/>
      </c>
      <c r="H320" s="69" t="str">
        <f t="shared" si="41"/>
        <v/>
      </c>
      <c r="I320" s="69" t="str">
        <f t="shared" si="41"/>
        <v/>
      </c>
      <c r="J320" s="69" t="str">
        <f t="shared" si="41"/>
        <v/>
      </c>
      <c r="K320" s="69" t="str">
        <f t="shared" si="41"/>
        <v/>
      </c>
      <c r="L320" s="69" t="str">
        <f t="shared" si="41"/>
        <v/>
      </c>
      <c r="M320" s="69" t="str">
        <f t="shared" si="41"/>
        <v/>
      </c>
      <c r="N320" s="69" t="str">
        <f t="shared" si="41"/>
        <v/>
      </c>
      <c r="O320" s="69" t="str">
        <f t="shared" si="41"/>
        <v/>
      </c>
      <c r="P320" s="69" t="str">
        <f t="shared" si="41"/>
        <v/>
      </c>
      <c r="Q320" s="69" t="str">
        <f t="shared" si="41"/>
        <v/>
      </c>
      <c r="R320" s="69" t="str">
        <f t="shared" si="41"/>
        <v/>
      </c>
      <c r="S320" s="69" t="str">
        <f t="shared" si="41"/>
        <v/>
      </c>
      <c r="T320" s="69" t="str">
        <f t="shared" si="41"/>
        <v/>
      </c>
      <c r="U320" s="69" t="str">
        <f t="shared" si="41"/>
        <v/>
      </c>
      <c r="V320" s="69" t="str">
        <f t="shared" si="41"/>
        <v/>
      </c>
      <c r="W320" s="69" t="str">
        <f t="shared" si="41"/>
        <v/>
      </c>
      <c r="X320" s="69" t="str">
        <f t="shared" si="41"/>
        <v/>
      </c>
      <c r="Y320" s="69" t="str">
        <f t="shared" si="41"/>
        <v/>
      </c>
      <c r="Z320" s="69" t="str">
        <f t="shared" si="41"/>
        <v/>
      </c>
      <c r="AA320" s="69" t="str">
        <f t="shared" si="41"/>
        <v/>
      </c>
      <c r="AB320" s="69" t="str">
        <f t="shared" si="41"/>
        <v/>
      </c>
      <c r="AC320" s="69" t="str">
        <f t="shared" si="41"/>
        <v/>
      </c>
      <c r="AD320" s="69" t="str">
        <f t="shared" si="41"/>
        <v/>
      </c>
      <c r="AE320" s="69" t="str">
        <f t="shared" si="41"/>
        <v/>
      </c>
      <c r="AF320" s="69" t="str">
        <f t="shared" si="41"/>
        <v/>
      </c>
      <c r="AG320" s="69" t="str">
        <f t="shared" si="41"/>
        <v/>
      </c>
      <c r="AH320" s="70">
        <f>SUM(C320:AG320)</f>
        <v>0</v>
      </c>
    </row>
    <row r="321" spans="1:34" ht="22" customHeight="1" x14ac:dyDescent="0.4">
      <c r="B321" s="71" t="s">
        <v>25</v>
      </c>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3"/>
    </row>
    <row r="322" spans="1:34" ht="37.5" customHeight="1" x14ac:dyDescent="0.4">
      <c r="B322" s="33" t="s">
        <v>45</v>
      </c>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74">
        <f>SUM(C322:AG322)</f>
        <v>0</v>
      </c>
    </row>
    <row r="323" spans="1:34" ht="20.149999999999999" customHeight="1" x14ac:dyDescent="0.35">
      <c r="AH323" s="75"/>
    </row>
    <row r="324" spans="1:34" ht="20.149999999999999" customHeight="1" x14ac:dyDescent="0.35">
      <c r="AH324" s="75"/>
    </row>
    <row r="325" spans="1:34" ht="15" x14ac:dyDescent="0.35">
      <c r="B325" s="76"/>
      <c r="AH325" s="75"/>
    </row>
    <row r="326" spans="1:34" ht="22" customHeight="1" x14ac:dyDescent="0.35">
      <c r="B326" s="77" t="s">
        <v>46</v>
      </c>
      <c r="AH326" s="75"/>
    </row>
    <row r="327" spans="1:34" ht="22" customHeight="1" x14ac:dyDescent="0.35">
      <c r="A327" s="78"/>
      <c r="B327" s="103"/>
      <c r="N327" s="10"/>
      <c r="AH327" s="75"/>
    </row>
    <row r="328" spans="1:34" ht="22" customHeight="1" x14ac:dyDescent="0.35">
      <c r="B328" s="104"/>
      <c r="AH328" s="75"/>
    </row>
    <row r="329" spans="1:34" ht="20.149999999999999" customHeight="1" x14ac:dyDescent="0.35">
      <c r="B329" s="104"/>
      <c r="AH329" s="75"/>
    </row>
    <row r="330" spans="1:34" ht="20.149999999999999" customHeight="1" x14ac:dyDescent="0.35">
      <c r="B330" s="79"/>
      <c r="AH330" s="75"/>
    </row>
    <row r="331" spans="1:34" ht="20.149999999999999" customHeight="1" x14ac:dyDescent="0.35">
      <c r="C331" s="80"/>
      <c r="D331" s="80"/>
      <c r="E331" s="80"/>
      <c r="F331" s="80"/>
      <c r="G331" s="80"/>
      <c r="H331" s="80"/>
      <c r="I331" s="80"/>
      <c r="J331" s="80"/>
      <c r="K331" s="80"/>
      <c r="AH331" s="75"/>
    </row>
    <row r="332" spans="1:34" ht="20.149999999999999" customHeight="1" x14ac:dyDescent="0.35">
      <c r="B332" s="80"/>
      <c r="C332" s="80"/>
      <c r="D332" s="80"/>
      <c r="E332" s="80"/>
      <c r="F332" s="80"/>
      <c r="G332" s="80"/>
      <c r="H332" s="80"/>
      <c r="I332" s="80"/>
      <c r="J332" s="80"/>
      <c r="K332" s="80"/>
      <c r="AH332" s="75"/>
    </row>
    <row r="333" spans="1:34" ht="20.149999999999999" customHeight="1" x14ac:dyDescent="0.4">
      <c r="A333" s="53"/>
      <c r="B333" s="5" t="s">
        <v>0</v>
      </c>
      <c r="C333" s="173" t="str">
        <f>IF(Q$1&lt;&gt;"",Q$1,"")</f>
        <v/>
      </c>
      <c r="D333" s="173"/>
      <c r="E333" s="173"/>
      <c r="F333" s="173"/>
      <c r="G333" s="173"/>
      <c r="H333" s="173"/>
      <c r="I333" s="173"/>
      <c r="J333" s="173"/>
      <c r="K333" s="173"/>
      <c r="L333" s="173"/>
      <c r="M333" s="173"/>
      <c r="N333" s="173"/>
      <c r="O333" s="173"/>
      <c r="U333" s="7"/>
      <c r="V333" s="7"/>
      <c r="W333" s="7"/>
    </row>
    <row r="334" spans="1:34" ht="20.149999999999999" customHeight="1" x14ac:dyDescent="0.5">
      <c r="A334" s="53"/>
      <c r="B334" s="126" t="s">
        <v>1</v>
      </c>
      <c r="C334" s="173" t="str">
        <f>IF(Q$2&lt;&gt;"",Q$2,"")</f>
        <v/>
      </c>
      <c r="D334" s="173"/>
      <c r="E334" s="173"/>
      <c r="F334" s="173"/>
      <c r="G334" s="173"/>
      <c r="H334" s="173"/>
      <c r="I334" s="173"/>
      <c r="J334" s="173"/>
      <c r="K334" s="173"/>
      <c r="L334" s="173"/>
      <c r="M334" s="173"/>
      <c r="N334" s="173"/>
      <c r="O334" s="173"/>
      <c r="U334" s="13"/>
      <c r="V334" s="13"/>
      <c r="W334" s="13"/>
    </row>
    <row r="335" spans="1:34" ht="20.149999999999999" customHeight="1" x14ac:dyDescent="0.4">
      <c r="A335" s="53"/>
      <c r="B335" s="126" t="s">
        <v>35</v>
      </c>
      <c r="C335" s="176">
        <f>B$10</f>
        <v>0</v>
      </c>
      <c r="D335" s="176"/>
      <c r="E335" s="176"/>
      <c r="F335" s="176"/>
      <c r="G335" s="176"/>
      <c r="H335" s="176"/>
      <c r="I335" s="176"/>
      <c r="J335" s="176"/>
      <c r="K335" s="176"/>
      <c r="L335" s="176"/>
      <c r="M335" s="176"/>
      <c r="N335" s="176"/>
      <c r="O335" s="176"/>
    </row>
    <row r="336" spans="1:34" ht="16" customHeight="1" x14ac:dyDescent="0.4">
      <c r="A336" s="53"/>
      <c r="B336" s="53"/>
      <c r="C336" s="53"/>
      <c r="D336" s="53"/>
      <c r="E336" s="53"/>
      <c r="F336" s="53"/>
      <c r="G336" s="53"/>
      <c r="L336" s="126"/>
      <c r="R336" s="54"/>
      <c r="S336" s="54"/>
    </row>
    <row r="337" spans="1:34" ht="16" customHeight="1" x14ac:dyDescent="0.4">
      <c r="A337" s="53"/>
      <c r="B337" s="53"/>
      <c r="C337" s="53"/>
      <c r="D337" s="53"/>
      <c r="E337" s="53"/>
      <c r="F337" s="53"/>
      <c r="G337" s="53"/>
    </row>
    <row r="338" spans="1:34" ht="45" customHeight="1" x14ac:dyDescent="0.65">
      <c r="B338" s="15" t="s">
        <v>36</v>
      </c>
    </row>
    <row r="339" spans="1:34" ht="21" customHeight="1" x14ac:dyDescent="0.4">
      <c r="B339" s="5" t="s">
        <v>63</v>
      </c>
    </row>
    <row r="340" spans="1:34" ht="16" customHeight="1" x14ac:dyDescent="0.4">
      <c r="B340" s="5"/>
    </row>
    <row r="341" spans="1:34" ht="39.75" customHeight="1" x14ac:dyDescent="0.4">
      <c r="B341" s="177" t="s">
        <v>37</v>
      </c>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34" x14ac:dyDescent="0.35">
      <c r="B342" s="55"/>
    </row>
    <row r="343" spans="1:34" ht="17.600000000000001" x14ac:dyDescent="0.4">
      <c r="B343" s="17" t="s">
        <v>38</v>
      </c>
      <c r="C343" s="5"/>
      <c r="D343" s="5"/>
      <c r="E343" s="5" t="s">
        <v>39</v>
      </c>
      <c r="F343" s="5"/>
      <c r="G343" s="5"/>
      <c r="H343" s="5"/>
      <c r="I343" s="5"/>
      <c r="J343" s="5"/>
      <c r="K343" s="5"/>
      <c r="L343" s="5"/>
      <c r="M343" s="5"/>
      <c r="N343" s="5"/>
      <c r="O343" s="5"/>
      <c r="P343" s="7"/>
      <c r="Q343" s="7"/>
      <c r="R343" s="7"/>
      <c r="S343" s="7"/>
      <c r="T343" s="7"/>
      <c r="U343" s="7"/>
      <c r="V343" s="7"/>
      <c r="W343" s="7"/>
      <c r="X343" s="7"/>
      <c r="Y343" s="7"/>
      <c r="Z343" s="7"/>
      <c r="AA343" s="7"/>
      <c r="AB343" s="7"/>
    </row>
    <row r="344" spans="1:34" ht="30.75" customHeight="1" x14ac:dyDescent="0.4">
      <c r="B344" s="56" t="s">
        <v>51</v>
      </c>
      <c r="C344" s="19"/>
      <c r="D344" s="19"/>
      <c r="E344" s="178" t="str">
        <f>IF(E$10&lt;&gt;"",E$10,"")</f>
        <v/>
      </c>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9"/>
    </row>
    <row r="345" spans="1:34" ht="19.5" customHeight="1" x14ac:dyDescent="0.4">
      <c r="B345" s="57"/>
      <c r="C345" s="58"/>
    </row>
    <row r="346" spans="1:34" s="64" customFormat="1" ht="34.5" customHeight="1" x14ac:dyDescent="0.35">
      <c r="A346" s="10" t="s">
        <v>41</v>
      </c>
      <c r="B346" s="174" t="s">
        <v>7</v>
      </c>
      <c r="C346" s="59" t="s">
        <v>42</v>
      </c>
      <c r="D346" s="51"/>
      <c r="E346" s="51"/>
      <c r="F346" s="51"/>
      <c r="G346" s="51"/>
      <c r="H346" s="51"/>
      <c r="I346" s="51"/>
      <c r="J346" s="51"/>
      <c r="K346" s="51"/>
      <c r="L346" s="51"/>
      <c r="M346" s="51"/>
      <c r="N346" s="51"/>
      <c r="O346" s="60" t="s">
        <v>43</v>
      </c>
      <c r="P346" s="51"/>
      <c r="Q346" s="51"/>
      <c r="R346" s="51"/>
      <c r="S346" s="51"/>
      <c r="T346" s="51"/>
      <c r="U346" s="51"/>
      <c r="V346" s="51"/>
      <c r="W346" s="51"/>
      <c r="X346" s="51"/>
      <c r="Y346" s="51"/>
      <c r="Z346" s="51"/>
      <c r="AA346" s="51"/>
      <c r="AB346" s="51"/>
      <c r="AC346" s="51"/>
      <c r="AD346" s="51"/>
      <c r="AE346" s="51"/>
      <c r="AF346" s="51"/>
      <c r="AG346" s="51"/>
      <c r="AH346" s="61"/>
    </row>
    <row r="347" spans="1:34" ht="22" customHeight="1" thickBot="1" x14ac:dyDescent="0.45">
      <c r="B347" s="175"/>
      <c r="C347" s="62">
        <f>DATE(C335,MONTH(DATEVALUE(B344&amp;C335)),1)</f>
        <v>306</v>
      </c>
      <c r="D347" s="62">
        <f>C347+1</f>
        <v>307</v>
      </c>
      <c r="E347" s="62">
        <f>D347+1</f>
        <v>308</v>
      </c>
      <c r="F347" s="62">
        <f t="shared" ref="F347:AF347" si="42">E347+1</f>
        <v>309</v>
      </c>
      <c r="G347" s="62">
        <f t="shared" si="42"/>
        <v>310</v>
      </c>
      <c r="H347" s="62">
        <f t="shared" si="42"/>
        <v>311</v>
      </c>
      <c r="I347" s="62">
        <f t="shared" si="42"/>
        <v>312</v>
      </c>
      <c r="J347" s="62">
        <f t="shared" si="42"/>
        <v>313</v>
      </c>
      <c r="K347" s="62">
        <f t="shared" si="42"/>
        <v>314</v>
      </c>
      <c r="L347" s="62">
        <f t="shared" si="42"/>
        <v>315</v>
      </c>
      <c r="M347" s="62">
        <f t="shared" si="42"/>
        <v>316</v>
      </c>
      <c r="N347" s="62">
        <f t="shared" si="42"/>
        <v>317</v>
      </c>
      <c r="O347" s="62">
        <f t="shared" si="42"/>
        <v>318</v>
      </c>
      <c r="P347" s="62">
        <f t="shared" si="42"/>
        <v>319</v>
      </c>
      <c r="Q347" s="62">
        <f t="shared" si="42"/>
        <v>320</v>
      </c>
      <c r="R347" s="62">
        <f t="shared" si="42"/>
        <v>321</v>
      </c>
      <c r="S347" s="62">
        <f t="shared" si="42"/>
        <v>322</v>
      </c>
      <c r="T347" s="62">
        <f t="shared" si="42"/>
        <v>323</v>
      </c>
      <c r="U347" s="62">
        <f t="shared" si="42"/>
        <v>324</v>
      </c>
      <c r="V347" s="62">
        <f t="shared" si="42"/>
        <v>325</v>
      </c>
      <c r="W347" s="62">
        <f t="shared" si="42"/>
        <v>326</v>
      </c>
      <c r="X347" s="62">
        <f t="shared" si="42"/>
        <v>327</v>
      </c>
      <c r="Y347" s="62">
        <f t="shared" si="42"/>
        <v>328</v>
      </c>
      <c r="Z347" s="62">
        <f t="shared" si="42"/>
        <v>329</v>
      </c>
      <c r="AA347" s="62">
        <f t="shared" si="42"/>
        <v>330</v>
      </c>
      <c r="AB347" s="62">
        <f t="shared" si="42"/>
        <v>331</v>
      </c>
      <c r="AC347" s="62">
        <f t="shared" si="42"/>
        <v>332</v>
      </c>
      <c r="AD347" s="62">
        <f t="shared" si="42"/>
        <v>333</v>
      </c>
      <c r="AE347" s="62">
        <f t="shared" si="42"/>
        <v>334</v>
      </c>
      <c r="AF347" s="62">
        <f t="shared" si="42"/>
        <v>335</v>
      </c>
      <c r="AG347" s="62"/>
      <c r="AH347" s="63" t="s">
        <v>21</v>
      </c>
    </row>
    <row r="348" spans="1:34" ht="22" customHeight="1" x14ac:dyDescent="0.4">
      <c r="A348" s="64"/>
      <c r="B348" s="65" t="s">
        <v>22</v>
      </c>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15"/>
      <c r="AH348" s="66">
        <f>SUM(C348:AF348)</f>
        <v>0</v>
      </c>
    </row>
    <row r="349" spans="1:34" ht="22" customHeight="1" x14ac:dyDescent="0.4">
      <c r="B349" s="67" t="s">
        <v>44</v>
      </c>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116"/>
      <c r="AH349" s="66">
        <f>SUM(C349:AF349)</f>
        <v>0</v>
      </c>
    </row>
    <row r="350" spans="1:34" ht="22" customHeight="1" x14ac:dyDescent="0.4">
      <c r="B350" s="68" t="s">
        <v>24</v>
      </c>
      <c r="C350" s="69" t="str">
        <f>IF(C348+C349&gt;0,C348+C349,"")</f>
        <v/>
      </c>
      <c r="D350" s="69" t="str">
        <f t="shared" ref="D350:AF350" si="43">IF(D348+D349&gt;0,D348+D349,"")</f>
        <v/>
      </c>
      <c r="E350" s="69" t="str">
        <f t="shared" si="43"/>
        <v/>
      </c>
      <c r="F350" s="69" t="str">
        <f t="shared" si="43"/>
        <v/>
      </c>
      <c r="G350" s="69" t="str">
        <f t="shared" si="43"/>
        <v/>
      </c>
      <c r="H350" s="69" t="str">
        <f t="shared" si="43"/>
        <v/>
      </c>
      <c r="I350" s="69" t="str">
        <f t="shared" si="43"/>
        <v/>
      </c>
      <c r="J350" s="69" t="str">
        <f t="shared" si="43"/>
        <v/>
      </c>
      <c r="K350" s="69" t="str">
        <f t="shared" si="43"/>
        <v/>
      </c>
      <c r="L350" s="69" t="str">
        <f t="shared" si="43"/>
        <v/>
      </c>
      <c r="M350" s="69" t="str">
        <f t="shared" si="43"/>
        <v/>
      </c>
      <c r="N350" s="69" t="str">
        <f t="shared" si="43"/>
        <v/>
      </c>
      <c r="O350" s="69" t="str">
        <f t="shared" si="43"/>
        <v/>
      </c>
      <c r="P350" s="69" t="str">
        <f t="shared" si="43"/>
        <v/>
      </c>
      <c r="Q350" s="69" t="str">
        <f t="shared" si="43"/>
        <v/>
      </c>
      <c r="R350" s="69" t="str">
        <f t="shared" si="43"/>
        <v/>
      </c>
      <c r="S350" s="69" t="str">
        <f t="shared" si="43"/>
        <v/>
      </c>
      <c r="T350" s="69" t="str">
        <f t="shared" si="43"/>
        <v/>
      </c>
      <c r="U350" s="69" t="str">
        <f t="shared" si="43"/>
        <v/>
      </c>
      <c r="V350" s="69" t="str">
        <f t="shared" si="43"/>
        <v/>
      </c>
      <c r="W350" s="69" t="str">
        <f t="shared" si="43"/>
        <v/>
      </c>
      <c r="X350" s="69" t="str">
        <f t="shared" si="43"/>
        <v/>
      </c>
      <c r="Y350" s="69" t="str">
        <f t="shared" si="43"/>
        <v/>
      </c>
      <c r="Z350" s="69" t="str">
        <f t="shared" si="43"/>
        <v/>
      </c>
      <c r="AA350" s="69" t="str">
        <f t="shared" si="43"/>
        <v/>
      </c>
      <c r="AB350" s="69" t="str">
        <f t="shared" si="43"/>
        <v/>
      </c>
      <c r="AC350" s="69" t="str">
        <f t="shared" si="43"/>
        <v/>
      </c>
      <c r="AD350" s="69" t="str">
        <f t="shared" si="43"/>
        <v/>
      </c>
      <c r="AE350" s="69" t="str">
        <f t="shared" si="43"/>
        <v/>
      </c>
      <c r="AF350" s="69" t="str">
        <f t="shared" si="43"/>
        <v/>
      </c>
      <c r="AG350" s="69"/>
      <c r="AH350" s="70">
        <f>SUM(C350:AF350)</f>
        <v>0</v>
      </c>
    </row>
    <row r="351" spans="1:34" ht="22" customHeight="1" x14ac:dyDescent="0.4">
      <c r="B351" s="71" t="s">
        <v>25</v>
      </c>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3"/>
    </row>
    <row r="352" spans="1:34" ht="37.5" customHeight="1" x14ac:dyDescent="0.4">
      <c r="B352" s="33" t="s">
        <v>45</v>
      </c>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117"/>
      <c r="AH352" s="74">
        <f>SUM(C352:AF352)</f>
        <v>0</v>
      </c>
    </row>
    <row r="353" spans="1:34" ht="20.149999999999999" customHeight="1" x14ac:dyDescent="0.35">
      <c r="AH353" s="75"/>
    </row>
    <row r="354" spans="1:34" ht="20.149999999999999" customHeight="1" x14ac:dyDescent="0.35">
      <c r="AH354" s="75"/>
    </row>
    <row r="355" spans="1:34" ht="15" x14ac:dyDescent="0.35">
      <c r="B355" s="76"/>
      <c r="AH355" s="75"/>
    </row>
    <row r="356" spans="1:34" ht="22" customHeight="1" x14ac:dyDescent="0.35">
      <c r="B356" s="77" t="s">
        <v>46</v>
      </c>
      <c r="AH356" s="75"/>
    </row>
    <row r="357" spans="1:34" ht="22" customHeight="1" x14ac:dyDescent="0.35">
      <c r="A357" s="78"/>
      <c r="B357" s="103"/>
      <c r="N357" s="10"/>
      <c r="AH357" s="75"/>
    </row>
    <row r="358" spans="1:34" ht="22" customHeight="1" x14ac:dyDescent="0.35">
      <c r="B358" s="104"/>
      <c r="AH358" s="75"/>
    </row>
    <row r="359" spans="1:34" ht="20.149999999999999" customHeight="1" x14ac:dyDescent="0.35">
      <c r="B359" s="104"/>
      <c r="AH359" s="75"/>
    </row>
    <row r="360" spans="1:34" ht="20.149999999999999" customHeight="1" x14ac:dyDescent="0.35">
      <c r="B360" s="79"/>
      <c r="AH360" s="75"/>
    </row>
    <row r="361" spans="1:34" ht="20.149999999999999" customHeight="1" x14ac:dyDescent="0.35">
      <c r="C361" s="80"/>
      <c r="D361" s="80"/>
      <c r="E361" s="80"/>
      <c r="F361" s="80"/>
      <c r="G361" s="80"/>
      <c r="H361" s="80"/>
      <c r="I361" s="80"/>
      <c r="J361" s="80"/>
      <c r="K361" s="80"/>
      <c r="AH361" s="75"/>
    </row>
    <row r="362" spans="1:34" ht="20.149999999999999" customHeight="1" x14ac:dyDescent="0.35">
      <c r="B362" s="80"/>
      <c r="C362" s="80"/>
      <c r="D362" s="80"/>
      <c r="E362" s="80"/>
      <c r="F362" s="80"/>
      <c r="G362" s="80"/>
      <c r="H362" s="80"/>
      <c r="I362" s="80"/>
      <c r="J362" s="80"/>
      <c r="K362" s="80"/>
      <c r="AH362" s="75"/>
    </row>
    <row r="363" spans="1:34" ht="20.149999999999999" customHeight="1" x14ac:dyDescent="0.4">
      <c r="A363" s="53"/>
      <c r="B363" s="5" t="s">
        <v>0</v>
      </c>
      <c r="C363" s="173" t="str">
        <f>IF(Q$1&lt;&gt;"",Q$1,"")</f>
        <v/>
      </c>
      <c r="D363" s="173"/>
      <c r="E363" s="173"/>
      <c r="F363" s="173"/>
      <c r="G363" s="173"/>
      <c r="H363" s="173"/>
      <c r="I363" s="173"/>
      <c r="J363" s="173"/>
      <c r="K363" s="173"/>
      <c r="L363" s="173"/>
      <c r="M363" s="173"/>
      <c r="N363" s="173"/>
      <c r="O363" s="173"/>
      <c r="U363" s="7"/>
      <c r="V363" s="7"/>
      <c r="W363" s="7"/>
    </row>
    <row r="364" spans="1:34" ht="20.149999999999999" customHeight="1" x14ac:dyDescent="0.5">
      <c r="A364" s="53"/>
      <c r="B364" s="126" t="s">
        <v>1</v>
      </c>
      <c r="C364" s="173" t="str">
        <f>IF(Q$2&lt;&gt;"",Q$2,"")</f>
        <v/>
      </c>
      <c r="D364" s="173"/>
      <c r="E364" s="173"/>
      <c r="F364" s="173"/>
      <c r="G364" s="173"/>
      <c r="H364" s="173"/>
      <c r="I364" s="173"/>
      <c r="J364" s="173"/>
      <c r="K364" s="173"/>
      <c r="L364" s="173"/>
      <c r="M364" s="173"/>
      <c r="N364" s="173"/>
      <c r="O364" s="173"/>
      <c r="U364" s="13"/>
      <c r="V364" s="13"/>
      <c r="W364" s="13"/>
    </row>
    <row r="365" spans="1:34" ht="20.149999999999999" customHeight="1" x14ac:dyDescent="0.4">
      <c r="A365" s="53"/>
      <c r="B365" s="126" t="s">
        <v>35</v>
      </c>
      <c r="C365" s="176">
        <f>B$10</f>
        <v>0</v>
      </c>
      <c r="D365" s="176"/>
      <c r="E365" s="176"/>
      <c r="F365" s="176"/>
      <c r="G365" s="176"/>
      <c r="H365" s="176"/>
      <c r="I365" s="176"/>
      <c r="J365" s="176"/>
      <c r="K365" s="176"/>
      <c r="L365" s="176"/>
      <c r="M365" s="176"/>
      <c r="N365" s="176"/>
      <c r="O365" s="176"/>
    </row>
    <row r="366" spans="1:34" ht="16" customHeight="1" x14ac:dyDescent="0.4">
      <c r="A366" s="53"/>
      <c r="B366" s="53"/>
      <c r="C366" s="53"/>
      <c r="D366" s="53"/>
      <c r="E366" s="53"/>
      <c r="F366" s="53"/>
      <c r="G366" s="53"/>
      <c r="L366" s="126"/>
      <c r="R366" s="54"/>
      <c r="S366" s="54"/>
    </row>
    <row r="367" spans="1:34" ht="16" customHeight="1" x14ac:dyDescent="0.4">
      <c r="A367" s="53"/>
      <c r="B367" s="53"/>
      <c r="C367" s="53"/>
      <c r="D367" s="53"/>
      <c r="E367" s="53"/>
      <c r="F367" s="53"/>
      <c r="G367" s="53"/>
    </row>
    <row r="368" spans="1:34" ht="45" customHeight="1" x14ac:dyDescent="0.65">
      <c r="B368" s="15" t="s">
        <v>36</v>
      </c>
    </row>
    <row r="369" spans="1:34" ht="21" customHeight="1" x14ac:dyDescent="0.4">
      <c r="B369" s="5" t="s">
        <v>63</v>
      </c>
    </row>
    <row r="370" spans="1:34" ht="16" customHeight="1" x14ac:dyDescent="0.4">
      <c r="B370" s="5"/>
    </row>
    <row r="371" spans="1:34" ht="39.75" customHeight="1" x14ac:dyDescent="0.4">
      <c r="B371" s="177" t="s">
        <v>37</v>
      </c>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34" x14ac:dyDescent="0.35">
      <c r="B372" s="55"/>
    </row>
    <row r="373" spans="1:34" ht="17.600000000000001" x14ac:dyDescent="0.4">
      <c r="B373" s="17" t="s">
        <v>38</v>
      </c>
      <c r="C373" s="5"/>
      <c r="D373" s="5"/>
      <c r="E373" s="5" t="s">
        <v>39</v>
      </c>
      <c r="F373" s="5"/>
      <c r="G373" s="5"/>
      <c r="H373" s="5"/>
      <c r="I373" s="5"/>
      <c r="J373" s="5"/>
      <c r="K373" s="5"/>
      <c r="L373" s="5"/>
      <c r="M373" s="5"/>
      <c r="N373" s="5"/>
      <c r="O373" s="5"/>
      <c r="P373" s="7"/>
      <c r="Q373" s="7"/>
      <c r="R373" s="7"/>
      <c r="S373" s="7"/>
      <c r="T373" s="7"/>
      <c r="U373" s="7"/>
      <c r="V373" s="7"/>
      <c r="W373" s="7"/>
      <c r="X373" s="7"/>
      <c r="Y373" s="7"/>
      <c r="Z373" s="7"/>
      <c r="AA373" s="7"/>
      <c r="AB373" s="7"/>
    </row>
    <row r="374" spans="1:34" ht="30.75" customHeight="1" x14ac:dyDescent="0.4">
      <c r="B374" s="56" t="s">
        <v>52</v>
      </c>
      <c r="C374" s="19"/>
      <c r="D374" s="19"/>
      <c r="E374" s="178" t="str">
        <f>IF(E$10&lt;&gt;"",E$10,"")</f>
        <v/>
      </c>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9"/>
    </row>
    <row r="375" spans="1:34" ht="19.5" customHeight="1" x14ac:dyDescent="0.4">
      <c r="B375" s="57"/>
      <c r="C375" s="58"/>
    </row>
    <row r="376" spans="1:34" s="64" customFormat="1" ht="34.5" customHeight="1" x14ac:dyDescent="0.35">
      <c r="A376" s="10" t="s">
        <v>41</v>
      </c>
      <c r="B376" s="174" t="s">
        <v>7</v>
      </c>
      <c r="C376" s="59" t="s">
        <v>42</v>
      </c>
      <c r="D376" s="51"/>
      <c r="E376" s="51"/>
      <c r="F376" s="51"/>
      <c r="G376" s="51"/>
      <c r="H376" s="51"/>
      <c r="I376" s="51"/>
      <c r="J376" s="51"/>
      <c r="K376" s="51"/>
      <c r="L376" s="51"/>
      <c r="M376" s="51"/>
      <c r="N376" s="51"/>
      <c r="O376" s="60" t="s">
        <v>43</v>
      </c>
      <c r="P376" s="51"/>
      <c r="Q376" s="51"/>
      <c r="R376" s="51"/>
      <c r="S376" s="51"/>
      <c r="T376" s="51"/>
      <c r="U376" s="51"/>
      <c r="V376" s="51"/>
      <c r="W376" s="51"/>
      <c r="X376" s="51"/>
      <c r="Y376" s="51"/>
      <c r="Z376" s="51"/>
      <c r="AA376" s="51"/>
      <c r="AB376" s="51"/>
      <c r="AC376" s="51"/>
      <c r="AD376" s="51"/>
      <c r="AE376" s="51"/>
      <c r="AF376" s="51"/>
      <c r="AG376" s="51"/>
      <c r="AH376" s="61"/>
    </row>
    <row r="377" spans="1:34" ht="22" customHeight="1" thickBot="1" x14ac:dyDescent="0.45">
      <c r="B377" s="175"/>
      <c r="C377" s="62">
        <f>DATE(C365,MONTH(DATEVALUE(B374&amp;C365)),1)</f>
        <v>336</v>
      </c>
      <c r="D377" s="62">
        <f>C377+1</f>
        <v>337</v>
      </c>
      <c r="E377" s="62">
        <f>D377+1</f>
        <v>338</v>
      </c>
      <c r="F377" s="62">
        <f t="shared" ref="F377:AG377" si="44">E377+1</f>
        <v>339</v>
      </c>
      <c r="G377" s="62">
        <f t="shared" si="44"/>
        <v>340</v>
      </c>
      <c r="H377" s="62">
        <f t="shared" si="44"/>
        <v>341</v>
      </c>
      <c r="I377" s="62">
        <f t="shared" si="44"/>
        <v>342</v>
      </c>
      <c r="J377" s="62">
        <f t="shared" si="44"/>
        <v>343</v>
      </c>
      <c r="K377" s="62">
        <f t="shared" si="44"/>
        <v>344</v>
      </c>
      <c r="L377" s="62">
        <f t="shared" si="44"/>
        <v>345</v>
      </c>
      <c r="M377" s="62">
        <f t="shared" si="44"/>
        <v>346</v>
      </c>
      <c r="N377" s="62">
        <f t="shared" si="44"/>
        <v>347</v>
      </c>
      <c r="O377" s="62">
        <f t="shared" si="44"/>
        <v>348</v>
      </c>
      <c r="P377" s="62">
        <f t="shared" si="44"/>
        <v>349</v>
      </c>
      <c r="Q377" s="62">
        <f t="shared" si="44"/>
        <v>350</v>
      </c>
      <c r="R377" s="62">
        <f t="shared" si="44"/>
        <v>351</v>
      </c>
      <c r="S377" s="62">
        <f t="shared" si="44"/>
        <v>352</v>
      </c>
      <c r="T377" s="62">
        <f t="shared" si="44"/>
        <v>353</v>
      </c>
      <c r="U377" s="62">
        <f t="shared" si="44"/>
        <v>354</v>
      </c>
      <c r="V377" s="62">
        <f t="shared" si="44"/>
        <v>355</v>
      </c>
      <c r="W377" s="62">
        <f t="shared" si="44"/>
        <v>356</v>
      </c>
      <c r="X377" s="62">
        <f t="shared" si="44"/>
        <v>357</v>
      </c>
      <c r="Y377" s="62">
        <f t="shared" si="44"/>
        <v>358</v>
      </c>
      <c r="Z377" s="62">
        <f t="shared" si="44"/>
        <v>359</v>
      </c>
      <c r="AA377" s="62">
        <f t="shared" si="44"/>
        <v>360</v>
      </c>
      <c r="AB377" s="62">
        <f t="shared" si="44"/>
        <v>361</v>
      </c>
      <c r="AC377" s="62">
        <f t="shared" si="44"/>
        <v>362</v>
      </c>
      <c r="AD377" s="62">
        <f t="shared" si="44"/>
        <v>363</v>
      </c>
      <c r="AE377" s="62">
        <f t="shared" si="44"/>
        <v>364</v>
      </c>
      <c r="AF377" s="62">
        <f t="shared" si="44"/>
        <v>365</v>
      </c>
      <c r="AG377" s="62">
        <f t="shared" si="44"/>
        <v>366</v>
      </c>
      <c r="AH377" s="63" t="s">
        <v>21</v>
      </c>
    </row>
    <row r="378" spans="1:34" ht="22" customHeight="1" x14ac:dyDescent="0.4">
      <c r="A378" s="64"/>
      <c r="B378" s="65" t="s">
        <v>22</v>
      </c>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66">
        <f>SUM(C378:AG378)</f>
        <v>0</v>
      </c>
    </row>
    <row r="379" spans="1:34" ht="22" customHeight="1" x14ac:dyDescent="0.4">
      <c r="B379" s="67" t="s">
        <v>44</v>
      </c>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66">
        <f>SUM(C379:AG379)</f>
        <v>0</v>
      </c>
    </row>
    <row r="380" spans="1:34" ht="22" customHeight="1" x14ac:dyDescent="0.4">
      <c r="B380" s="68" t="s">
        <v>24</v>
      </c>
      <c r="C380" s="69" t="str">
        <f>IF(C378+C379&gt;0,C378+C379,"")</f>
        <v/>
      </c>
      <c r="D380" s="69" t="str">
        <f t="shared" ref="D380:AG380" si="45">IF(D378+D379&gt;0,D378+D379,"")</f>
        <v/>
      </c>
      <c r="E380" s="69" t="str">
        <f t="shared" si="45"/>
        <v/>
      </c>
      <c r="F380" s="69" t="str">
        <f t="shared" si="45"/>
        <v/>
      </c>
      <c r="G380" s="69" t="str">
        <f t="shared" si="45"/>
        <v/>
      </c>
      <c r="H380" s="69" t="str">
        <f t="shared" si="45"/>
        <v/>
      </c>
      <c r="I380" s="69" t="str">
        <f t="shared" si="45"/>
        <v/>
      </c>
      <c r="J380" s="69" t="str">
        <f t="shared" si="45"/>
        <v/>
      </c>
      <c r="K380" s="69" t="str">
        <f t="shared" si="45"/>
        <v/>
      </c>
      <c r="L380" s="69" t="str">
        <f t="shared" si="45"/>
        <v/>
      </c>
      <c r="M380" s="69" t="str">
        <f t="shared" si="45"/>
        <v/>
      </c>
      <c r="N380" s="69" t="str">
        <f t="shared" si="45"/>
        <v/>
      </c>
      <c r="O380" s="69" t="str">
        <f t="shared" si="45"/>
        <v/>
      </c>
      <c r="P380" s="69" t="str">
        <f t="shared" si="45"/>
        <v/>
      </c>
      <c r="Q380" s="69" t="str">
        <f t="shared" si="45"/>
        <v/>
      </c>
      <c r="R380" s="69" t="str">
        <f t="shared" si="45"/>
        <v/>
      </c>
      <c r="S380" s="69" t="str">
        <f t="shared" si="45"/>
        <v/>
      </c>
      <c r="T380" s="69" t="str">
        <f t="shared" si="45"/>
        <v/>
      </c>
      <c r="U380" s="69" t="str">
        <f t="shared" si="45"/>
        <v/>
      </c>
      <c r="V380" s="69" t="str">
        <f t="shared" si="45"/>
        <v/>
      </c>
      <c r="W380" s="69" t="str">
        <f t="shared" si="45"/>
        <v/>
      </c>
      <c r="X380" s="69" t="str">
        <f t="shared" si="45"/>
        <v/>
      </c>
      <c r="Y380" s="69" t="str">
        <f t="shared" si="45"/>
        <v/>
      </c>
      <c r="Z380" s="69" t="str">
        <f t="shared" si="45"/>
        <v/>
      </c>
      <c r="AA380" s="69" t="str">
        <f t="shared" si="45"/>
        <v/>
      </c>
      <c r="AB380" s="69" t="str">
        <f t="shared" si="45"/>
        <v/>
      </c>
      <c r="AC380" s="69" t="str">
        <f t="shared" si="45"/>
        <v/>
      </c>
      <c r="AD380" s="69" t="str">
        <f t="shared" si="45"/>
        <v/>
      </c>
      <c r="AE380" s="69" t="str">
        <f t="shared" si="45"/>
        <v/>
      </c>
      <c r="AF380" s="69" t="str">
        <f t="shared" si="45"/>
        <v/>
      </c>
      <c r="AG380" s="69" t="str">
        <f t="shared" si="45"/>
        <v/>
      </c>
      <c r="AH380" s="70">
        <f>SUM(C380:AG380)</f>
        <v>0</v>
      </c>
    </row>
    <row r="381" spans="1:34" ht="22" customHeight="1" x14ac:dyDescent="0.4">
      <c r="B381" s="71" t="s">
        <v>25</v>
      </c>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3"/>
    </row>
    <row r="382" spans="1:34" ht="37.5" customHeight="1" x14ac:dyDescent="0.4">
      <c r="B382" s="33" t="s">
        <v>45</v>
      </c>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74">
        <f>SUM(C382:AG382)</f>
        <v>0</v>
      </c>
    </row>
    <row r="383" spans="1:34" ht="20.149999999999999" customHeight="1" x14ac:dyDescent="0.35">
      <c r="AH383" s="75"/>
    </row>
    <row r="384" spans="1:34" ht="20.149999999999999" customHeight="1" x14ac:dyDescent="0.35">
      <c r="AH384" s="75"/>
    </row>
    <row r="385" spans="1:34" ht="15" x14ac:dyDescent="0.35">
      <c r="B385" s="76"/>
      <c r="AH385" s="75"/>
    </row>
    <row r="386" spans="1:34" ht="22" customHeight="1" x14ac:dyDescent="0.35">
      <c r="B386" s="77" t="s">
        <v>46</v>
      </c>
      <c r="AH386" s="75"/>
    </row>
    <row r="387" spans="1:34" ht="22" customHeight="1" x14ac:dyDescent="0.35">
      <c r="A387" s="78"/>
      <c r="B387" s="103"/>
      <c r="N387" s="10"/>
      <c r="AH387" s="75"/>
    </row>
    <row r="388" spans="1:34" ht="22" customHeight="1" x14ac:dyDescent="0.35">
      <c r="B388" s="104"/>
      <c r="AH388" s="75"/>
    </row>
    <row r="389" spans="1:34" ht="20.149999999999999" customHeight="1" x14ac:dyDescent="0.35">
      <c r="B389" s="104"/>
      <c r="AH389" s="75"/>
    </row>
    <row r="390" spans="1:34" ht="20.149999999999999" customHeight="1" x14ac:dyDescent="0.35">
      <c r="B390" s="79"/>
      <c r="AH390" s="75"/>
    </row>
    <row r="391" spans="1:34" ht="20.149999999999999" customHeight="1" x14ac:dyDescent="0.35">
      <c r="C391" s="80"/>
      <c r="D391" s="80"/>
      <c r="E391" s="80"/>
      <c r="F391" s="80"/>
      <c r="G391" s="80"/>
      <c r="H391" s="80"/>
      <c r="I391" s="80"/>
      <c r="J391" s="80"/>
      <c r="K391" s="80"/>
      <c r="AH391" s="75"/>
    </row>
    <row r="392" spans="1:34" ht="20.149999999999999" customHeight="1" x14ac:dyDescent="0.4">
      <c r="B392" s="80"/>
      <c r="C392" s="80"/>
      <c r="D392" s="80"/>
      <c r="E392" s="80"/>
      <c r="F392" s="80"/>
      <c r="G392" s="80"/>
      <c r="H392" s="80"/>
      <c r="I392" s="80"/>
      <c r="J392" s="80"/>
      <c r="K392" s="80"/>
      <c r="L392" s="5"/>
      <c r="M392" s="5"/>
      <c r="N392" s="5"/>
      <c r="O392" s="5"/>
      <c r="P392" s="7"/>
      <c r="Q392" s="7"/>
      <c r="R392" s="126"/>
      <c r="S392" s="7"/>
      <c r="T392" s="7"/>
      <c r="U392" s="7"/>
      <c r="AH392" s="75"/>
    </row>
    <row r="393" spans="1:34" ht="16" customHeight="1" x14ac:dyDescent="0.5">
      <c r="B393" s="53"/>
      <c r="C393" s="53"/>
      <c r="D393" s="53"/>
      <c r="E393" s="53"/>
      <c r="F393" s="53"/>
      <c r="G393" s="53"/>
      <c r="H393" s="53"/>
      <c r="I393" s="53"/>
      <c r="J393" s="53"/>
      <c r="K393" s="53"/>
      <c r="L393" s="126"/>
      <c r="M393" s="13"/>
      <c r="N393" s="13"/>
      <c r="O393" s="5"/>
      <c r="P393" s="13"/>
      <c r="Q393" s="13"/>
      <c r="R393" s="126"/>
      <c r="S393" s="13"/>
      <c r="T393" s="13"/>
      <c r="U393" s="13"/>
      <c r="AH393" s="75"/>
    </row>
    <row r="394" spans="1:34" ht="16" customHeight="1" x14ac:dyDescent="0.4">
      <c r="B394" s="53"/>
      <c r="C394" s="53"/>
      <c r="D394" s="53"/>
      <c r="E394" s="53"/>
      <c r="F394" s="53"/>
      <c r="G394" s="53"/>
      <c r="H394" s="53"/>
      <c r="I394" s="53"/>
      <c r="J394" s="53"/>
      <c r="K394" s="53"/>
      <c r="L394" s="126"/>
      <c r="R394" s="176"/>
      <c r="S394" s="176"/>
      <c r="AH394" s="75"/>
    </row>
    <row r="395" spans="1:34" x14ac:dyDescent="0.35">
      <c r="C395" s="86"/>
      <c r="D395" s="86"/>
      <c r="E395" s="86"/>
      <c r="F395" s="86"/>
      <c r="I395" s="87"/>
      <c r="J395" s="87"/>
      <c r="K395" s="87"/>
      <c r="L395" s="87"/>
      <c r="M395" s="87"/>
      <c r="AH395" s="75"/>
    </row>
    <row r="396" spans="1:34" x14ac:dyDescent="0.35">
      <c r="C396" s="86"/>
      <c r="D396" s="86"/>
      <c r="E396" s="86"/>
      <c r="F396" s="86"/>
      <c r="I396" s="87"/>
      <c r="J396" s="87"/>
      <c r="K396" s="87"/>
      <c r="L396" s="87"/>
      <c r="M396" s="87"/>
      <c r="AH396" s="75"/>
    </row>
  </sheetData>
  <sheetProtection algorithmName="SHA-512" hashValue="dCDE4D6K9hE4jbRKrjEMcT7kFrO1RkbJUeqzl6kLddWBSZicB0epC9uuyjIxMJxBX8si8miG+uFYhYO1tNPqVw==" saltValue="AF86KXqiEf5+M7qcNocKbA==" spinCount="100000" sheet="1" selectLockedCells="1"/>
  <mergeCells count="165">
    <mergeCell ref="J1:P1"/>
    <mergeCell ref="Q1:AB1"/>
    <mergeCell ref="J2:P2"/>
    <mergeCell ref="Q2:AB2"/>
    <mergeCell ref="E10:AB10"/>
    <mergeCell ref="B13:B14"/>
    <mergeCell ref="C14:D14"/>
    <mergeCell ref="E14:F14"/>
    <mergeCell ref="G14:H14"/>
    <mergeCell ref="I14:J14"/>
    <mergeCell ref="C15:D15"/>
    <mergeCell ref="E15:F15"/>
    <mergeCell ref="G15:H15"/>
    <mergeCell ref="I15:J15"/>
    <mergeCell ref="K15:L15"/>
    <mergeCell ref="M15:N15"/>
    <mergeCell ref="O15:P15"/>
    <mergeCell ref="K14:L14"/>
    <mergeCell ref="M14:N14"/>
    <mergeCell ref="O14:P14"/>
    <mergeCell ref="Q15:R15"/>
    <mergeCell ref="S15:T15"/>
    <mergeCell ref="U15:V15"/>
    <mergeCell ref="W15:X15"/>
    <mergeCell ref="Y15:Z15"/>
    <mergeCell ref="AA15:AB15"/>
    <mergeCell ref="W14:X14"/>
    <mergeCell ref="Y14:Z14"/>
    <mergeCell ref="AA14:AB14"/>
    <mergeCell ref="Q14:R14"/>
    <mergeCell ref="S14:T14"/>
    <mergeCell ref="U14:V14"/>
    <mergeCell ref="AA16:AB16"/>
    <mergeCell ref="C17:D17"/>
    <mergeCell ref="E17:F17"/>
    <mergeCell ref="G17:H17"/>
    <mergeCell ref="I17:J17"/>
    <mergeCell ref="K17:L17"/>
    <mergeCell ref="M17:N17"/>
    <mergeCell ref="O17:P17"/>
    <mergeCell ref="Q17:R17"/>
    <mergeCell ref="S17:T17"/>
    <mergeCell ref="O16:P16"/>
    <mergeCell ref="Q16:R16"/>
    <mergeCell ref="S16:T16"/>
    <mergeCell ref="U16:V16"/>
    <mergeCell ref="W16:X16"/>
    <mergeCell ref="Y16:Z16"/>
    <mergeCell ref="C16:D16"/>
    <mergeCell ref="E16:F16"/>
    <mergeCell ref="G16:H16"/>
    <mergeCell ref="I16:J16"/>
    <mergeCell ref="K16:L16"/>
    <mergeCell ref="M16:N16"/>
    <mergeCell ref="U17:V17"/>
    <mergeCell ref="W17:X17"/>
    <mergeCell ref="S19:T19"/>
    <mergeCell ref="Y17:Z17"/>
    <mergeCell ref="AA17:AB17"/>
    <mergeCell ref="C18:D18"/>
    <mergeCell ref="E18:F18"/>
    <mergeCell ref="G18:H18"/>
    <mergeCell ref="I18:J18"/>
    <mergeCell ref="K18:L18"/>
    <mergeCell ref="M18:N18"/>
    <mergeCell ref="AA18:AB18"/>
    <mergeCell ref="O18:P18"/>
    <mergeCell ref="Q18:R18"/>
    <mergeCell ref="S18:T18"/>
    <mergeCell ref="U18:V18"/>
    <mergeCell ref="W18:X18"/>
    <mergeCell ref="Y18:Z18"/>
    <mergeCell ref="B27:AB27"/>
    <mergeCell ref="C33:O33"/>
    <mergeCell ref="C34:O34"/>
    <mergeCell ref="C35:O35"/>
    <mergeCell ref="B41:AB41"/>
    <mergeCell ref="E44:AB44"/>
    <mergeCell ref="U19:V19"/>
    <mergeCell ref="W19:X19"/>
    <mergeCell ref="Y19:Z19"/>
    <mergeCell ref="AA19:AB19"/>
    <mergeCell ref="B24:L24"/>
    <mergeCell ref="N24:Q24"/>
    <mergeCell ref="R24:S25"/>
    <mergeCell ref="T24:W25"/>
    <mergeCell ref="B25:L25"/>
    <mergeCell ref="N25:Q25"/>
    <mergeCell ref="C19:D19"/>
    <mergeCell ref="E19:F19"/>
    <mergeCell ref="G19:H19"/>
    <mergeCell ref="I19:J19"/>
    <mergeCell ref="K19:L19"/>
    <mergeCell ref="M19:N19"/>
    <mergeCell ref="O19:P19"/>
    <mergeCell ref="Q19:R19"/>
    <mergeCell ref="B76:B77"/>
    <mergeCell ref="AN76:AP76"/>
    <mergeCell ref="C93:O93"/>
    <mergeCell ref="C94:O94"/>
    <mergeCell ref="C95:O95"/>
    <mergeCell ref="B101:AB101"/>
    <mergeCell ref="B46:B47"/>
    <mergeCell ref="C63:O63"/>
    <mergeCell ref="C64:O64"/>
    <mergeCell ref="C65:O65"/>
    <mergeCell ref="B71:AB71"/>
    <mergeCell ref="E74:AB74"/>
    <mergeCell ref="E134:AB134"/>
    <mergeCell ref="B136:B137"/>
    <mergeCell ref="C153:O153"/>
    <mergeCell ref="C154:O154"/>
    <mergeCell ref="C155:O155"/>
    <mergeCell ref="B161:AB161"/>
    <mergeCell ref="E104:AB104"/>
    <mergeCell ref="B106:B107"/>
    <mergeCell ref="C123:O123"/>
    <mergeCell ref="C124:O124"/>
    <mergeCell ref="C125:O125"/>
    <mergeCell ref="B131:AB131"/>
    <mergeCell ref="E194:AB194"/>
    <mergeCell ref="B196:B197"/>
    <mergeCell ref="C213:O213"/>
    <mergeCell ref="C214:O214"/>
    <mergeCell ref="C215:O215"/>
    <mergeCell ref="B221:AB221"/>
    <mergeCell ref="E164:AB164"/>
    <mergeCell ref="B166:B167"/>
    <mergeCell ref="C183:O183"/>
    <mergeCell ref="C184:O184"/>
    <mergeCell ref="C185:O185"/>
    <mergeCell ref="B191:AB191"/>
    <mergeCell ref="E254:AB254"/>
    <mergeCell ref="B256:B257"/>
    <mergeCell ref="C273:O273"/>
    <mergeCell ref="C274:O274"/>
    <mergeCell ref="C275:O275"/>
    <mergeCell ref="B281:AB281"/>
    <mergeCell ref="E224:AB224"/>
    <mergeCell ref="B226:B227"/>
    <mergeCell ref="C243:O243"/>
    <mergeCell ref="C244:O244"/>
    <mergeCell ref="C245:O245"/>
    <mergeCell ref="B251:AB251"/>
    <mergeCell ref="E314:AB314"/>
    <mergeCell ref="B316:B317"/>
    <mergeCell ref="C333:O333"/>
    <mergeCell ref="C334:O334"/>
    <mergeCell ref="C335:O335"/>
    <mergeCell ref="B341:AB341"/>
    <mergeCell ref="E284:AB284"/>
    <mergeCell ref="B286:B287"/>
    <mergeCell ref="C303:O303"/>
    <mergeCell ref="C304:O304"/>
    <mergeCell ref="C305:O305"/>
    <mergeCell ref="B311:AB311"/>
    <mergeCell ref="E374:AB374"/>
    <mergeCell ref="B376:B377"/>
    <mergeCell ref="R394:S394"/>
    <mergeCell ref="E344:AB344"/>
    <mergeCell ref="B346:B347"/>
    <mergeCell ref="C363:O363"/>
    <mergeCell ref="C364:O364"/>
    <mergeCell ref="C365:O365"/>
    <mergeCell ref="B371:AB371"/>
  </mergeCells>
  <conditionalFormatting sqref="C47:AG47">
    <cfRule type="expression" dxfId="1367" priority="146">
      <formula xml:space="preserve"> WEEKDAY(C47,2) &gt; 5</formula>
    </cfRule>
  </conditionalFormatting>
  <conditionalFormatting sqref="C48:AG48">
    <cfRule type="cellIs" dxfId="1366" priority="80" operator="greaterThan">
      <formula>(10-C$52)</formula>
    </cfRule>
    <cfRule type="expression" dxfId="1365" priority="106">
      <formula>WEEKDAY(C47,2)&gt;5</formula>
    </cfRule>
    <cfRule type="expression" dxfId="1364" priority="147">
      <formula>(ISBLANK(C48:AG48)=TRUE)</formula>
    </cfRule>
  </conditionalFormatting>
  <conditionalFormatting sqref="C49:AG49">
    <cfRule type="expression" dxfId="1363" priority="81">
      <formula>WEEKDAY(C47,2)&gt;5</formula>
    </cfRule>
    <cfRule type="expression" dxfId="1362" priority="145">
      <formula>(ISBLANK(C49:AG49)=TRUE)</formula>
    </cfRule>
  </conditionalFormatting>
  <conditionalFormatting sqref="C77:AE77">
    <cfRule type="expression" dxfId="1361" priority="142">
      <formula xml:space="preserve"> WEEKDAY(C77,2) &gt; 5</formula>
    </cfRule>
  </conditionalFormatting>
  <conditionalFormatting sqref="C78:AE78">
    <cfRule type="cellIs" dxfId="1360" priority="8" operator="greaterThan">
      <formula>(10-C$82)</formula>
    </cfRule>
    <cfRule type="expression" dxfId="1359" priority="19">
      <formula>WEEKDAY(C77,2)&gt;5</formula>
    </cfRule>
  </conditionalFormatting>
  <conditionalFormatting sqref="C79:AE79">
    <cfRule type="expression" dxfId="1358" priority="6">
      <formula>WEEKDAY(C77,2)&gt;5</formula>
    </cfRule>
  </conditionalFormatting>
  <conditionalFormatting sqref="C107:AG107">
    <cfRule type="expression" dxfId="1357" priority="139">
      <formula xml:space="preserve"> WEEKDAY(C107,2) &gt; 5</formula>
    </cfRule>
  </conditionalFormatting>
  <conditionalFormatting sqref="C108:AG108">
    <cfRule type="cellIs" dxfId="1356" priority="18" operator="greaterThan">
      <formula>(10-C$112)</formula>
    </cfRule>
    <cfRule type="expression" dxfId="1355" priority="52">
      <formula>WEEKDAY(C107,2)&gt;5</formula>
    </cfRule>
    <cfRule type="expression" dxfId="1354" priority="150">
      <formula>(ISBLANK(C108:AG108)=TRUE)</formula>
    </cfRule>
  </conditionalFormatting>
  <conditionalFormatting sqref="C109:AG109">
    <cfRule type="expression" dxfId="1353" priority="51">
      <formula>WEEKDAY(C107,2)&gt;5</formula>
    </cfRule>
    <cfRule type="expression" dxfId="1352" priority="149">
      <formula>(ISBLANK(C109:AG109)=TRUE)</formula>
    </cfRule>
  </conditionalFormatting>
  <conditionalFormatting sqref="C137:AF137">
    <cfRule type="expression" dxfId="1351" priority="136">
      <formula xml:space="preserve"> WEEKDAY(C137,2) &gt; 5</formula>
    </cfRule>
  </conditionalFormatting>
  <conditionalFormatting sqref="C138:AF138">
    <cfRule type="cellIs" dxfId="1350" priority="17" operator="greaterThan">
      <formula>(10-C$142)</formula>
    </cfRule>
    <cfRule type="expression" dxfId="1349" priority="93">
      <formula>WEEKDAY(C137,2)&gt;5</formula>
    </cfRule>
    <cfRule type="expression" dxfId="1348" priority="148">
      <formula>(ISBLANK(C138:AF138)=TRUE)</formula>
    </cfRule>
  </conditionalFormatting>
  <conditionalFormatting sqref="C139:AF139">
    <cfRule type="expression" dxfId="1347" priority="49">
      <formula>WEEKDAY(C137,2)&gt;5</formula>
    </cfRule>
    <cfRule type="expression" dxfId="1346" priority="138">
      <formula>(ISBLANK(C139:AF139)=TRUE)</formula>
    </cfRule>
  </conditionalFormatting>
  <conditionalFormatting sqref="C167:AG167">
    <cfRule type="expression" dxfId="1345" priority="133">
      <formula xml:space="preserve"> WEEKDAY(C167,2) &gt; 5</formula>
    </cfRule>
  </conditionalFormatting>
  <conditionalFormatting sqref="C168:AG168">
    <cfRule type="cellIs" dxfId="1344" priority="16" operator="greaterThan">
      <formula>(10-C$172)</formula>
    </cfRule>
    <cfRule type="expression" dxfId="1343" priority="85">
      <formula>WEEKDAY(C167,2)&gt;5</formula>
    </cfRule>
    <cfRule type="expression" dxfId="1342" priority="152">
      <formula>(ISBLANK(C168:AG168)=TRUE)</formula>
    </cfRule>
  </conditionalFormatting>
  <conditionalFormatting sqref="C169:AG169">
    <cfRule type="expression" dxfId="1341" priority="46">
      <formula>WEEKDAY(C167,2)&gt;5</formula>
    </cfRule>
    <cfRule type="expression" dxfId="1340" priority="151">
      <formula>(ISBLANK(C169:AG169)=TRUE)</formula>
    </cfRule>
  </conditionalFormatting>
  <conditionalFormatting sqref="C197:AF197">
    <cfRule type="expression" dxfId="1339" priority="130">
      <formula xml:space="preserve"> WEEKDAY(C197,2) &gt; 5</formula>
    </cfRule>
  </conditionalFormatting>
  <conditionalFormatting sqref="C198:AF198">
    <cfRule type="cellIs" dxfId="1338" priority="15" operator="greaterThan">
      <formula>(10-C$202)</formula>
    </cfRule>
    <cfRule type="expression" dxfId="1337" priority="92">
      <formula>WEEKDAY(C197,2)&gt;5</formula>
    </cfRule>
    <cfRule type="expression" dxfId="1336" priority="153">
      <formula>(ISBLANK(C198:AF198)=TRUE)</formula>
    </cfRule>
  </conditionalFormatting>
  <conditionalFormatting sqref="C199:AF199">
    <cfRule type="expression" dxfId="1335" priority="43">
      <formula>WEEKDAY(C197,2)&gt;5</formula>
    </cfRule>
    <cfRule type="expression" dxfId="1334" priority="132">
      <formula>(ISBLANK(C199:AF199)=TRUE)</formula>
    </cfRule>
  </conditionalFormatting>
  <conditionalFormatting sqref="C227:AG227">
    <cfRule type="expression" dxfId="1333" priority="127">
      <formula xml:space="preserve"> WEEKDAY(C227,2) &gt; 5</formula>
    </cfRule>
  </conditionalFormatting>
  <conditionalFormatting sqref="C228:AG228">
    <cfRule type="cellIs" dxfId="1332" priority="14" operator="greaterThan">
      <formula>(10-C$232)</formula>
    </cfRule>
    <cfRule type="expression" dxfId="1331" priority="91">
      <formula>WEEKDAY(C227,2)&gt;5</formula>
    </cfRule>
    <cfRule type="expression" dxfId="1330" priority="129">
      <formula>(ISBLANK(C228:AG228)=TRUE)</formula>
    </cfRule>
  </conditionalFormatting>
  <conditionalFormatting sqref="C229:AG229">
    <cfRule type="expression" dxfId="1329" priority="40">
      <formula>WEEKDAY(C227,2)&gt;5</formula>
    </cfRule>
    <cfRule type="expression" dxfId="1328" priority="128">
      <formula>(ISBLANK(C229:AG229)=TRUE)</formula>
    </cfRule>
  </conditionalFormatting>
  <conditionalFormatting sqref="C257:AG257">
    <cfRule type="expression" dxfId="1327" priority="124">
      <formula xml:space="preserve"> WEEKDAY(C257,2) &gt; 5</formula>
    </cfRule>
  </conditionalFormatting>
  <conditionalFormatting sqref="C258:AG258">
    <cfRule type="cellIs" dxfId="1326" priority="13" operator="greaterThan">
      <formula>(10-C$262)</formula>
    </cfRule>
    <cfRule type="expression" dxfId="1325" priority="90">
      <formula>WEEKDAY(C257,2)&gt;5</formula>
    </cfRule>
    <cfRule type="expression" dxfId="1324" priority="126">
      <formula>(ISBLANK(C258:AG258)=TRUE)</formula>
    </cfRule>
  </conditionalFormatting>
  <conditionalFormatting sqref="C259:AG259">
    <cfRule type="expression" dxfId="1323" priority="37">
      <formula>WEEKDAY(C257,2)&gt;5</formula>
    </cfRule>
    <cfRule type="expression" dxfId="1322" priority="125">
      <formula>(ISBLANK(C259:AG259)=TRUE)</formula>
    </cfRule>
  </conditionalFormatting>
  <conditionalFormatting sqref="C287:AF287">
    <cfRule type="expression" dxfId="1321" priority="121">
      <formula xml:space="preserve"> WEEKDAY(C287,2) &gt; 5</formula>
    </cfRule>
  </conditionalFormatting>
  <conditionalFormatting sqref="C288:AF288">
    <cfRule type="cellIs" dxfId="1320" priority="12" operator="greaterThan">
      <formula>(10-C$292)</formula>
    </cfRule>
    <cfRule type="expression" dxfId="1319" priority="89">
      <formula>WEEKDAY(C287,2)&gt;5</formula>
    </cfRule>
    <cfRule type="expression" dxfId="1318" priority="123">
      <formula>(ISBLANK(C288:AF288)=TRUE)</formula>
    </cfRule>
  </conditionalFormatting>
  <conditionalFormatting sqref="C289:AF289">
    <cfRule type="expression" dxfId="1317" priority="34">
      <formula>WEEKDAY(C287,2)&gt;5</formula>
    </cfRule>
    <cfRule type="expression" dxfId="1316" priority="122">
      <formula>(ISBLANK(C289:AF289)=TRUE)</formula>
    </cfRule>
  </conditionalFormatting>
  <conditionalFormatting sqref="C317:AG317">
    <cfRule type="expression" dxfId="1315" priority="118">
      <formula xml:space="preserve"> WEEKDAY(C317,2) &gt; 5</formula>
    </cfRule>
  </conditionalFormatting>
  <conditionalFormatting sqref="C318:AG318">
    <cfRule type="cellIs" dxfId="1314" priority="11" operator="greaterThan">
      <formula>(10-C$322)</formula>
    </cfRule>
    <cfRule type="expression" dxfId="1313" priority="88">
      <formula>WEEKDAY(C317,2)&gt;5</formula>
    </cfRule>
    <cfRule type="expression" dxfId="1312" priority="120">
      <formula>(ISBLANK(C318:AG318)=TRUE)</formula>
    </cfRule>
  </conditionalFormatting>
  <conditionalFormatting sqref="C319:AG319">
    <cfRule type="expression" dxfId="1311" priority="84">
      <formula>WEEKDAY(C317,2)&gt;5</formula>
    </cfRule>
    <cfRule type="expression" dxfId="1310" priority="119">
      <formula>(ISBLANK(C319:AG319)=TRUE)</formula>
    </cfRule>
  </conditionalFormatting>
  <conditionalFormatting sqref="C347:AF347">
    <cfRule type="expression" dxfId="1309" priority="115">
      <formula xml:space="preserve"> WEEKDAY(C347,2) &gt; 5</formula>
    </cfRule>
  </conditionalFormatting>
  <conditionalFormatting sqref="C348:AF348">
    <cfRule type="cellIs" dxfId="1308" priority="10" operator="greaterThan">
      <formula>(10-C$352)</formula>
    </cfRule>
    <cfRule type="expression" dxfId="1307" priority="87">
      <formula>WEEKDAY(C347,2)&gt;5</formula>
    </cfRule>
    <cfRule type="expression" dxfId="1306" priority="117">
      <formula>(ISBLANK(C348:AF348)=TRUE)</formula>
    </cfRule>
  </conditionalFormatting>
  <conditionalFormatting sqref="C349:AF349">
    <cfRule type="expression" dxfId="1305" priority="28">
      <formula>WEEKDAY(C347,2)&gt;5</formula>
    </cfRule>
    <cfRule type="expression" dxfId="1304" priority="116">
      <formula>(ISBLANK(C349:AF349)=TRUE)</formula>
    </cfRule>
  </conditionalFormatting>
  <conditionalFormatting sqref="C377:AG377">
    <cfRule type="expression" dxfId="1303" priority="112">
      <formula xml:space="preserve"> WEEKDAY(C377,2) &gt; 5</formula>
    </cfRule>
  </conditionalFormatting>
  <conditionalFormatting sqref="C378:AG378">
    <cfRule type="cellIs" dxfId="1302" priority="9" operator="greaterThan">
      <formula>(10-C$382)</formula>
    </cfRule>
    <cfRule type="expression" dxfId="1301" priority="86">
      <formula>WEEKDAY(C377,2)&gt;5</formula>
    </cfRule>
    <cfRule type="expression" dxfId="1300" priority="114">
      <formula>(ISBLANK(C378:AG378)=TRUE)</formula>
    </cfRule>
  </conditionalFormatting>
  <conditionalFormatting sqref="C379:AG379">
    <cfRule type="expression" dxfId="1299" priority="83">
      <formula>WEEKDAY(C377,2)&gt;5</formula>
    </cfRule>
    <cfRule type="expression" dxfId="1298" priority="113">
      <formula>(ISBLANK(C379:AG379)=TRUE)</formula>
    </cfRule>
  </conditionalFormatting>
  <conditionalFormatting sqref="N24:Q24">
    <cfRule type="expression" dxfId="1297" priority="111">
      <formula>(ISBLANK(N24)=TRUE)</formula>
    </cfRule>
  </conditionalFormatting>
  <conditionalFormatting sqref="N25:Q25">
    <cfRule type="expression" dxfId="1296" priority="110">
      <formula>(ISBLANK(N25)=TRUE)</formula>
    </cfRule>
  </conditionalFormatting>
  <conditionalFormatting sqref="E10">
    <cfRule type="expression" dxfId="1295" priority="109">
      <formula>(ISBLANK(E10)=TRUE)</formula>
    </cfRule>
  </conditionalFormatting>
  <conditionalFormatting sqref="B10">
    <cfRule type="cellIs" dxfId="1294" priority="82" operator="equal">
      <formula>0</formula>
    </cfRule>
    <cfRule type="expression" dxfId="1293" priority="108">
      <formula>(ISBLANK(B10)=TRUE)</formula>
    </cfRule>
  </conditionalFormatting>
  <conditionalFormatting sqref="Q2">
    <cfRule type="expression" dxfId="1292" priority="107">
      <formula>(ISBLANK(Q2)=TRUE)</formula>
    </cfRule>
  </conditionalFormatting>
  <conditionalFormatting sqref="C47:AG49">
    <cfRule type="expression" dxfId="1291" priority="57">
      <formula>(ISBLANK($B$10)=TRUE)</formula>
    </cfRule>
  </conditionalFormatting>
  <conditionalFormatting sqref="O46">
    <cfRule type="expression" dxfId="1290" priority="105">
      <formula>(ISBLANK($B$10)=FALSE)</formula>
    </cfRule>
  </conditionalFormatting>
  <conditionalFormatting sqref="O76">
    <cfRule type="expression" dxfId="1289" priority="104">
      <formula>(ISBLANK($B$10)=FALSE)</formula>
    </cfRule>
  </conditionalFormatting>
  <conditionalFormatting sqref="O106">
    <cfRule type="expression" dxfId="1288" priority="103">
      <formula>(ISBLANK($B$10)=FALSE)</formula>
    </cfRule>
  </conditionalFormatting>
  <conditionalFormatting sqref="O136">
    <cfRule type="expression" dxfId="1287" priority="102">
      <formula>(ISBLANK($B$10)=FALSE)</formula>
    </cfRule>
  </conditionalFormatting>
  <conditionalFormatting sqref="O166">
    <cfRule type="expression" dxfId="1286" priority="101">
      <formula>(ISBLANK($B$10)=FALSE)</formula>
    </cfRule>
  </conditionalFormatting>
  <conditionalFormatting sqref="O196">
    <cfRule type="expression" dxfId="1285" priority="100">
      <formula>(ISBLANK($B$10)=FALSE)</formula>
    </cfRule>
  </conditionalFormatting>
  <conditionalFormatting sqref="O226">
    <cfRule type="expression" dxfId="1284" priority="99">
      <formula>(ISBLANK($B$10)=FALSE)</formula>
    </cfRule>
  </conditionalFormatting>
  <conditionalFormatting sqref="O256">
    <cfRule type="expression" dxfId="1283" priority="98">
      <formula>(ISBLANK($B$10)=FALSE)</formula>
    </cfRule>
  </conditionalFormatting>
  <conditionalFormatting sqref="O286">
    <cfRule type="expression" dxfId="1282" priority="97">
      <formula>(ISBLANK($B$10)=FALSE)</formula>
    </cfRule>
  </conditionalFormatting>
  <conditionalFormatting sqref="O316">
    <cfRule type="expression" dxfId="1281" priority="96">
      <formula>(ISBLANK($B$10)=FALSE)</formula>
    </cfRule>
  </conditionalFormatting>
  <conditionalFormatting sqref="O346">
    <cfRule type="expression" dxfId="1280" priority="95">
      <formula>(ISBLANK($B$10)=FALSE)</formula>
    </cfRule>
  </conditionalFormatting>
  <conditionalFormatting sqref="O376">
    <cfRule type="expression" dxfId="1279" priority="94">
      <formula>(ISBLANK($B$10)=FALSE)</formula>
    </cfRule>
  </conditionalFormatting>
  <conditionalFormatting sqref="C77:AG79">
    <cfRule type="expression" dxfId="1278" priority="5">
      <formula>(ISBLANK($B$10)=TRUE)</formula>
    </cfRule>
  </conditionalFormatting>
  <conditionalFormatting sqref="C137:AG139">
    <cfRule type="expression" dxfId="1277" priority="48">
      <formula>(ISBLANK($B$10)=TRUE)</formula>
    </cfRule>
  </conditionalFormatting>
  <conditionalFormatting sqref="C197:AG199">
    <cfRule type="expression" dxfId="1276" priority="42">
      <formula>(ISBLANK($B$10)=TRUE)</formula>
    </cfRule>
  </conditionalFormatting>
  <conditionalFormatting sqref="C227:AG229">
    <cfRule type="expression" dxfId="1275" priority="39">
      <formula>(ISBLANK($B$10)=TRUE)</formula>
    </cfRule>
  </conditionalFormatting>
  <conditionalFormatting sqref="C257:AG259">
    <cfRule type="expression" dxfId="1274" priority="36">
      <formula>(ISBLANK($B$10)=TRUE)</formula>
    </cfRule>
  </conditionalFormatting>
  <conditionalFormatting sqref="C287:AG289">
    <cfRule type="expression" dxfId="1273" priority="33">
      <formula>(ISBLANK($B$10)=TRUE)</formula>
    </cfRule>
  </conditionalFormatting>
  <conditionalFormatting sqref="C317:AG319">
    <cfRule type="expression" dxfId="1272" priority="31">
      <formula>(ISBLANK($B$10)=TRUE)</formula>
    </cfRule>
  </conditionalFormatting>
  <conditionalFormatting sqref="C347:AG349">
    <cfRule type="expression" dxfId="1271" priority="27">
      <formula>(ISBLANK($B$10)=TRUE)</formula>
    </cfRule>
  </conditionalFormatting>
  <conditionalFormatting sqref="C377:AG379">
    <cfRule type="expression" dxfId="1270" priority="25">
      <formula>(ISBLANK($B$10)=TRUE)</formula>
    </cfRule>
  </conditionalFormatting>
  <conditionalFormatting sqref="C47:C49">
    <cfRule type="expression" dxfId="1269" priority="56">
      <formula>TRUE</formula>
    </cfRule>
  </conditionalFormatting>
  <conditionalFormatting sqref="C167:C169">
    <cfRule type="expression" dxfId="1268" priority="45">
      <formula>TRUE</formula>
    </cfRule>
  </conditionalFormatting>
  <conditionalFormatting sqref="E317:E319">
    <cfRule type="expression" dxfId="1267" priority="30">
      <formula>TRUE</formula>
    </cfRule>
  </conditionalFormatting>
  <conditionalFormatting sqref="AA377:AB379">
    <cfRule type="expression" dxfId="1266" priority="24">
      <formula>TRUE</formula>
    </cfRule>
  </conditionalFormatting>
  <conditionalFormatting sqref="C137:AF139">
    <cfRule type="expression" dxfId="1265" priority="137">
      <formula>((OR(C$137=$B$1+1,C$137=$B$1-2,C$137=$B$1+39,C$137=$B$1+50))=TRUE)</formula>
    </cfRule>
  </conditionalFormatting>
  <conditionalFormatting sqref="C107:AG109">
    <cfRule type="expression" dxfId="1264" priority="140">
      <formula>(ISBLANK($B$10)=TRUE)</formula>
    </cfRule>
    <cfRule type="expression" dxfId="1263" priority="141">
      <formula>((OR(C$107=$B$1+1,C$107=$B$1-2,C$107=$B$1+39,C$107=$B$1+50))=TRUE)</formula>
    </cfRule>
  </conditionalFormatting>
  <conditionalFormatting sqref="C167:AG169">
    <cfRule type="expression" dxfId="1262" priority="134">
      <formula>(ISBLANK($B$10)=TRUE)</formula>
    </cfRule>
    <cfRule type="expression" dxfId="1261" priority="135">
      <formula>((OR(C$167=$B$1+1,C$167=$B$1-2,C$167=$B$1+39,C$167=$B$1+50))=TRUE)</formula>
    </cfRule>
  </conditionalFormatting>
  <conditionalFormatting sqref="C197:AF199">
    <cfRule type="expression" dxfId="1260" priority="131">
      <formula>((OR(C$197=$B$1+1,C$197=$B$1-2,C$197=$B$1+39,C$197=$B$1+50))=TRUE)</formula>
    </cfRule>
  </conditionalFormatting>
  <conditionalFormatting sqref="C52:AG52">
    <cfRule type="expression" dxfId="1259" priority="78">
      <formula>WEEKDAY(C47,2)&gt;5</formula>
    </cfRule>
    <cfRule type="expression" dxfId="1258" priority="79">
      <formula>(ISBLANK(C52:AG52)=TRUE)</formula>
    </cfRule>
  </conditionalFormatting>
  <conditionalFormatting sqref="C82:AE82">
    <cfRule type="expression" dxfId="1257" priority="4">
      <formula>WEEKDAY(C77,2)&gt;5</formula>
    </cfRule>
  </conditionalFormatting>
  <conditionalFormatting sqref="C112:AG112">
    <cfRule type="expression" dxfId="1256" priority="50">
      <formula>((OR(C$107=$B$1+1,C$107=$B$1-2,C$107=$B$1+39,C$107=$B$1+50))=TRUE)</formula>
    </cfRule>
    <cfRule type="expression" dxfId="1255" priority="59">
      <formula>WEEKDAY(C107,2)&gt;5</formula>
    </cfRule>
    <cfRule type="expression" dxfId="1254" priority="76">
      <formula>(ISBLANK(C112:AG112)=TRUE)</formula>
    </cfRule>
  </conditionalFormatting>
  <conditionalFormatting sqref="C172:AG172">
    <cfRule type="expression" dxfId="1253" priority="44">
      <formula>((OR(C$167=$B$1+1,C$167=$B$1-2,C$167=$B$1+39,C$167=$B$1+50))=TRUE)</formula>
    </cfRule>
    <cfRule type="expression" dxfId="1252" priority="67">
      <formula>WEEKDAY(C167,2)&gt;5</formula>
    </cfRule>
    <cfRule type="expression" dxfId="1251" priority="75">
      <formula>(ISBLANK(C172:AG172)=TRUE)</formula>
    </cfRule>
  </conditionalFormatting>
  <conditionalFormatting sqref="C202:AF202">
    <cfRule type="expression" dxfId="1250" priority="58">
      <formula>WEEKDAY(C197,2)&gt;5</formula>
    </cfRule>
    <cfRule type="expression" dxfId="1249" priority="74">
      <formula>(ISBLANK(C202:AG202)=TRUE)</formula>
    </cfRule>
  </conditionalFormatting>
  <conditionalFormatting sqref="C232:AG232">
    <cfRule type="expression" dxfId="1248" priority="38">
      <formula>WEEKDAY(C227,2)&gt;5</formula>
    </cfRule>
    <cfRule type="expression" dxfId="1247" priority="73">
      <formula>(ISBLANK(C232:AG232)=TRUE)</formula>
    </cfRule>
  </conditionalFormatting>
  <conditionalFormatting sqref="C262:AG262">
    <cfRule type="expression" dxfId="1246" priority="35">
      <formula>WEEKDAY(C257,2)&gt;5</formula>
    </cfRule>
    <cfRule type="expression" dxfId="1245" priority="72">
      <formula>(ISBLANK(C262:AG262)=TRUE)</formula>
    </cfRule>
  </conditionalFormatting>
  <conditionalFormatting sqref="C292:AF292">
    <cfRule type="expression" dxfId="1244" priority="32">
      <formula>WEEKDAY(C287,2)&gt;5</formula>
    </cfRule>
    <cfRule type="expression" dxfId="1243" priority="71">
      <formula>(ISBLANK(C292:AF292)=TRUE)</formula>
    </cfRule>
  </conditionalFormatting>
  <conditionalFormatting sqref="C352:AF352">
    <cfRule type="expression" dxfId="1242" priority="26">
      <formula>WEEKDAY(C347,2)&gt;5</formula>
    </cfRule>
    <cfRule type="expression" dxfId="1241" priority="70">
      <formula>(ISBLANK(C352:AG352)=TRUE)</formula>
    </cfRule>
  </conditionalFormatting>
  <conditionalFormatting sqref="C382:AG382">
    <cfRule type="expression" dxfId="1240" priority="61">
      <formula>WEEKDAY(C377,2)&gt;5</formula>
    </cfRule>
    <cfRule type="expression" dxfId="1239" priority="69">
      <formula>(ISBLANK(C382:AG382)=TRUE)</formula>
    </cfRule>
  </conditionalFormatting>
  <conditionalFormatting sqref="C322:AG322">
    <cfRule type="expression" dxfId="1238" priority="62">
      <formula>WEEKDAY(C317,2)&gt;5</formula>
    </cfRule>
    <cfRule type="expression" dxfId="1237" priority="68">
      <formula>(ISBLANK(C322:AG322)=TRUE)</formula>
    </cfRule>
  </conditionalFormatting>
  <conditionalFormatting sqref="C172">
    <cfRule type="expression" dxfId="1236" priority="64">
      <formula>TRUE</formula>
    </cfRule>
  </conditionalFormatting>
  <conditionalFormatting sqref="C52">
    <cfRule type="expression" dxfId="1235" priority="66">
      <formula>TRUE</formula>
    </cfRule>
  </conditionalFormatting>
  <conditionalFormatting sqref="C142:AF142">
    <cfRule type="expression" dxfId="1234" priority="47">
      <formula>((OR(C$137=$B$1+1,C$137=$B$1-2,C$137=$B$1+39,C$137=$B$1+50))=TRUE)+$A$142</formula>
    </cfRule>
    <cfRule type="expression" dxfId="1233" priority="63">
      <formula>WEEKDAY(C137,2)&gt;5</formula>
    </cfRule>
    <cfRule type="expression" dxfId="1232" priority="65">
      <formula>(ISBLANK(C142:AF142)=TRUE)</formula>
    </cfRule>
  </conditionalFormatting>
  <conditionalFormatting sqref="E322">
    <cfRule type="expression" dxfId="1231" priority="29">
      <formula>TRUE</formula>
    </cfRule>
  </conditionalFormatting>
  <conditionalFormatting sqref="AA382">
    <cfRule type="expression" dxfId="1230" priority="60">
      <formula>TRUE</formula>
    </cfRule>
  </conditionalFormatting>
  <conditionalFormatting sqref="AB382">
    <cfRule type="expression" dxfId="1229" priority="23">
      <formula>TRUE</formula>
    </cfRule>
  </conditionalFormatting>
  <conditionalFormatting sqref="C202:AG202">
    <cfRule type="expression" dxfId="1228" priority="41">
      <formula>((OR(C$197=$B$1+1,C$197=$B$1-2,C$197=$B$1+39,C$197=$B$1+50))=TRUE)</formula>
    </cfRule>
  </conditionalFormatting>
  <conditionalFormatting sqref="Q1">
    <cfRule type="expression" dxfId="1227" priority="22">
      <formula>(ISBLANK(Q1)=TRUE)</formula>
    </cfRule>
  </conditionalFormatting>
  <conditionalFormatting sqref="AE77">
    <cfRule type="cellIs" dxfId="1226" priority="20" operator="equal">
      <formula>$AE$77=$AN$76</formula>
    </cfRule>
    <cfRule type="expression" dxfId="1225" priority="21">
      <formula>MONTH($AE$77)=MONTH($A$1)</formula>
    </cfRule>
  </conditionalFormatting>
  <conditionalFormatting sqref="C78:AD78">
    <cfRule type="expression" dxfId="1224" priority="77">
      <formula>(ISBLANK(C78:AD78)=TRUE)</formula>
    </cfRule>
  </conditionalFormatting>
  <conditionalFormatting sqref="C79:AD79">
    <cfRule type="expression" dxfId="1223" priority="143">
      <formula>(ISBLANK(C79:AD79)=TRUE)</formula>
    </cfRule>
  </conditionalFormatting>
  <conditionalFormatting sqref="C82:AD82">
    <cfRule type="expression" dxfId="1222" priority="55">
      <formula>(ISBLANK(C82:AD82)=TRUE)</formula>
    </cfRule>
  </conditionalFormatting>
  <conditionalFormatting sqref="AE78">
    <cfRule type="expression" dxfId="1221" priority="3">
      <formula>MONTH($AE$77)=MONTH($A$1)</formula>
    </cfRule>
    <cfRule type="expression" dxfId="1220" priority="54">
      <formula>(AND(MONTH($AE$77)=MONTH($A$2),ISBLANK($AE$78)=TRUE))</formula>
    </cfRule>
  </conditionalFormatting>
  <conditionalFormatting sqref="AE79">
    <cfRule type="expression" dxfId="1219" priority="2">
      <formula>MONTH($AE$77)=MONTH($A$1)</formula>
    </cfRule>
    <cfRule type="expression" dxfId="1218" priority="144">
      <formula>(AND(MONTH($AE$77)=MONTH($A$2),ISBLANK($AE$79)=TRUE))</formula>
    </cfRule>
  </conditionalFormatting>
  <conditionalFormatting sqref="AE82">
    <cfRule type="expression" dxfId="1217" priority="1">
      <formula>MONTH($AE$77)=MONTH($A$1)</formula>
    </cfRule>
    <cfRule type="expression" dxfId="1216" priority="53">
      <formula>(AND(MONTH($AE$77)=MONTH($A$2),ISBLANK($AE$82)=TRUE))</formula>
    </cfRule>
  </conditionalFormatting>
  <conditionalFormatting sqref="BM49">
    <cfRule type="expression" priority="7">
      <formula>#REF!=MONTH($A$1)</formula>
    </cfRule>
  </conditionalFormatting>
  <dataValidations count="2">
    <dataValidation errorStyle="information" allowBlank="1" showErrorMessage="1" errorTitle="Fehler" error="Bitte geben Sie ein gültiges Förderkennzeichen ein (beginnt immer mit 03...)" sqref="Q2"/>
    <dataValidation type="custom" errorStyle="information" allowBlank="1" showErrorMessage="1" errorTitle="Hinweis" error="Arbeitszeit am Samstag oder Sonntag ist nur in begründeten Ausnahmen zuwendungsfähig." sqref="AF78:AG79">
      <formula1>WEEKDAY(AF$77,2)&lt;=5</formula1>
    </dataValidation>
  </dataValidations>
  <pageMargins left="0.70866141732283472" right="0.70866141732283472" top="0.78740157480314965" bottom="0.78740157480314965" header="0.31496062992125984" footer="0.31496062992125984"/>
  <pageSetup paperSize="9" scale="61" fitToHeight="13" orientation="landscape" r:id="rId1"/>
  <rowBreaks count="12" manualBreakCount="12">
    <brk id="32" max="33" man="1"/>
    <brk id="62" max="33" man="1"/>
    <brk id="92" max="33" man="1"/>
    <brk id="122" max="33" man="1"/>
    <brk id="152" max="33" man="1"/>
    <brk id="182" max="33" man="1"/>
    <brk id="212" max="33" man="1"/>
    <brk id="242" max="33" man="1"/>
    <brk id="272" max="33" man="1"/>
    <brk id="302" max="33" man="1"/>
    <brk id="332" max="33" man="1"/>
    <brk id="362" max="3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17</vt:i4>
      </vt:variant>
    </vt:vector>
  </HeadingPairs>
  <TitlesOfParts>
    <vt:vector size="34" baseType="lpstr">
      <vt:lpstr>Hinweise</vt:lpstr>
      <vt:lpstr>Übersicht Personalkosten</vt:lpstr>
      <vt:lpstr>MA 1</vt:lpstr>
      <vt:lpstr>MA 2</vt:lpstr>
      <vt:lpstr>MA 3</vt:lpstr>
      <vt:lpstr>MA 4</vt:lpstr>
      <vt:lpstr>MA 5</vt:lpstr>
      <vt:lpstr>MA 6</vt:lpstr>
      <vt:lpstr>MA 7</vt:lpstr>
      <vt:lpstr>MA 8</vt:lpstr>
      <vt:lpstr>MA 9</vt:lpstr>
      <vt:lpstr>MA 10</vt:lpstr>
      <vt:lpstr>MA 11</vt:lpstr>
      <vt:lpstr>MA 12</vt:lpstr>
      <vt:lpstr>MA 13</vt:lpstr>
      <vt:lpstr>MA 14</vt:lpstr>
      <vt:lpstr>MA 15</vt:lpstr>
      <vt:lpstr>Hinweise!Druckbereich</vt:lpstr>
      <vt:lpstr>'MA 1'!Druckbereich</vt:lpstr>
      <vt:lpstr>'MA 10'!Druckbereich</vt:lpstr>
      <vt:lpstr>'MA 11'!Druckbereich</vt:lpstr>
      <vt:lpstr>'MA 12'!Druckbereich</vt:lpstr>
      <vt:lpstr>'MA 13'!Druckbereich</vt:lpstr>
      <vt:lpstr>'MA 14'!Druckbereich</vt:lpstr>
      <vt:lpstr>'MA 15'!Druckbereich</vt:lpstr>
      <vt:lpstr>'MA 2'!Druckbereich</vt:lpstr>
      <vt:lpstr>'MA 3'!Druckbereich</vt:lpstr>
      <vt:lpstr>'MA 4'!Druckbereich</vt:lpstr>
      <vt:lpstr>'MA 5'!Druckbereich</vt:lpstr>
      <vt:lpstr>'MA 6'!Druckbereich</vt:lpstr>
      <vt:lpstr>'MA 7'!Druckbereich</vt:lpstr>
      <vt:lpstr>'MA 8'!Druckbereich</vt:lpstr>
      <vt:lpstr>'MA 9'!Druckbereich</vt:lpstr>
      <vt:lpstr>'Übersicht Personalkosten'!Druckbereich</vt:lpstr>
    </vt:vector>
  </TitlesOfParts>
  <Company>ZUG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Jeanette Richter</dc:creator>
  <cp:lastModifiedBy>Jeannette Richter</cp:lastModifiedBy>
  <cp:lastPrinted>2024-01-23T12:13:16Z</cp:lastPrinted>
  <dcterms:created xsi:type="dcterms:W3CDTF">2023-03-28T13:09:16Z</dcterms:created>
  <dcterms:modified xsi:type="dcterms:W3CDTF">2024-04-18T08:23:46Z</dcterms:modified>
</cp:coreProperties>
</file>